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1ER TRIMESTRE 2024\"/>
    </mc:Choice>
  </mc:AlternateContent>
  <xr:revisionPtr revIDLastSave="0" documentId="13_ncr:1_{5AB3F5DC-7588-4232-86FC-E3B8979939CF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456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4" i="1"/>
  <c r="H55" i="1"/>
  <c r="H57" i="1"/>
  <c r="H58" i="1"/>
  <c r="H59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H52" i="1" s="1"/>
  <c r="E53" i="1"/>
  <c r="H53" i="1" s="1"/>
  <c r="E54" i="1"/>
  <c r="E55" i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F10" i="1"/>
  <c r="C10" i="1" l="1"/>
  <c r="C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<sst xmlns="http://schemas.openxmlformats.org/spreadsheetml/2006/main" count="163" uniqueCount="90">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</sst>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H11" sqref="H11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554687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470480273.11000001</v>
      </c>
      <c r="D10" s="8">
        <f>SUM(D12,D20,D30,D40,D50,D60,D64,D73,D77)</f>
        <v>2365901.7000000002</v>
      </c>
      <c r="E10" s="24">
        <f t="shared" ref="E10:H10" si="0">SUM(E12,E20,E30,E40,E50,E60,E64,E73,E77)</f>
        <v>472846174.80999994</v>
      </c>
      <c r="F10" s="8">
        <f t="shared" si="0"/>
        <v>152213823.76000002</v>
      </c>
      <c r="G10" s="8">
        <f t="shared" si="0"/>
        <v>79639448.650000006</v>
      </c>
      <c r="H10" s="24">
        <f t="shared" si="0"/>
        <v>320632351.04999995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90767228</v>
      </c>
      <c r="D12" s="7">
        <f>SUM(D13:D19)</f>
        <v>0</v>
      </c>
      <c r="E12" s="25">
        <f t="shared" ref="E12:H12" si="1">SUM(E13:E19)</f>
        <v>90767228</v>
      </c>
      <c r="F12" s="7">
        <f t="shared" si="1"/>
        <v>21411943.32</v>
      </c>
      <c r="G12" s="7">
        <f t="shared" si="1"/>
        <v>19987069.43</v>
      </c>
      <c r="H12" s="25">
        <f t="shared" si="1"/>
        <v>69355284.679999992</v>
      </c>
    </row>
    <row r="13" spans="2:9" ht="22.8" x14ac:dyDescent="0.25">
      <c r="B13" s="10" t="s">
        <v>14</v>
      </c>
      <c r="C13" s="22">
        <v>26320129</v>
      </c>
      <c r="D13" s="22">
        <v>981902</v>
      </c>
      <c r="E13" s="26">
        <f>SUM(C13:D13)</f>
        <v>27302031</v>
      </c>
      <c r="F13" s="23">
        <v>6899202.5499999998</v>
      </c>
      <c r="G13" s="23">
        <v>6853473.5199999996</v>
      </c>
      <c r="H13" s="30">
        <f>SUM(E13-F13)</f>
        <v>20402828.449999999</v>
      </c>
    </row>
    <row r="14" spans="2:9" ht="23.1" customHeight="1" x14ac:dyDescent="0.25">
      <c r="B14" s="10" t="s">
        <v>15</v>
      </c>
      <c r="C14" s="22">
        <v>6223818</v>
      </c>
      <c r="D14" s="22">
        <v>330000</v>
      </c>
      <c r="E14" s="26">
        <f t="shared" ref="E14:E79" si="2">SUM(C14:D14)</f>
        <v>6553818</v>
      </c>
      <c r="F14" s="23">
        <v>1948831.54</v>
      </c>
      <c r="G14" s="23">
        <v>1948831.52</v>
      </c>
      <c r="H14" s="30">
        <f t="shared" ref="H14:H79" si="3">SUM(E14-F14)</f>
        <v>4604986.46</v>
      </c>
    </row>
    <row r="15" spans="2:9" x14ac:dyDescent="0.25">
      <c r="B15" s="10" t="s">
        <v>16</v>
      </c>
      <c r="C15" s="22">
        <v>20590087</v>
      </c>
      <c r="D15" s="22">
        <v>561245</v>
      </c>
      <c r="E15" s="26">
        <f t="shared" si="2"/>
        <v>21151332</v>
      </c>
      <c r="F15" s="23">
        <v>4353495.55</v>
      </c>
      <c r="G15" s="23">
        <v>3151366.31</v>
      </c>
      <c r="H15" s="30">
        <f t="shared" si="3"/>
        <v>16797836.449999999</v>
      </c>
    </row>
    <row r="16" spans="2:9" x14ac:dyDescent="0.25">
      <c r="B16" s="10" t="s">
        <v>17</v>
      </c>
      <c r="C16" s="22">
        <v>13236830</v>
      </c>
      <c r="D16" s="22">
        <v>93000</v>
      </c>
      <c r="E16" s="26">
        <f t="shared" si="2"/>
        <v>13329830</v>
      </c>
      <c r="F16" s="23">
        <v>3208861.31</v>
      </c>
      <c r="G16" s="23">
        <v>3208861.31</v>
      </c>
      <c r="H16" s="30">
        <f t="shared" si="3"/>
        <v>10120968.689999999</v>
      </c>
    </row>
    <row r="17" spans="2:8" x14ac:dyDescent="0.25">
      <c r="B17" s="10" t="s">
        <v>18</v>
      </c>
      <c r="C17" s="22">
        <v>18637074</v>
      </c>
      <c r="D17" s="22">
        <v>150000</v>
      </c>
      <c r="E17" s="26">
        <f t="shared" si="2"/>
        <v>18787074</v>
      </c>
      <c r="F17" s="23">
        <v>4523184.6399999997</v>
      </c>
      <c r="G17" s="23">
        <v>4346169.04</v>
      </c>
      <c r="H17" s="30">
        <f t="shared" si="3"/>
        <v>14263889.359999999</v>
      </c>
    </row>
    <row r="18" spans="2:8" x14ac:dyDescent="0.25">
      <c r="B18" s="10" t="s">
        <v>19</v>
      </c>
      <c r="C18" s="22">
        <v>2721990</v>
      </c>
      <c r="D18" s="22">
        <v>-2116147</v>
      </c>
      <c r="E18" s="26">
        <f t="shared" si="2"/>
        <v>605843</v>
      </c>
      <c r="F18" s="23">
        <v>0</v>
      </c>
      <c r="G18" s="23">
        <v>0</v>
      </c>
      <c r="H18" s="30">
        <f t="shared" si="3"/>
        <v>605843</v>
      </c>
    </row>
    <row r="19" spans="2:8" x14ac:dyDescent="0.25">
      <c r="B19" s="10" t="s">
        <v>20</v>
      </c>
      <c r="C19" s="22">
        <v>3037300</v>
      </c>
      <c r="D19" s="22">
        <v>0</v>
      </c>
      <c r="E19" s="26">
        <f t="shared" si="2"/>
        <v>3037300</v>
      </c>
      <c r="F19" s="23">
        <v>478367.73</v>
      </c>
      <c r="G19" s="23">
        <v>478367.73</v>
      </c>
      <c r="H19" s="30">
        <f t="shared" si="3"/>
        <v>2558932.27</v>
      </c>
    </row>
    <row r="20" spans="2:8" s="9" customFormat="1" ht="24" x14ac:dyDescent="0.25">
      <c r="B20" s="12" t="s">
        <v>21</v>
      </c>
      <c r="C20" s="7">
        <f>SUM(C21:C29)</f>
        <v>203673959</v>
      </c>
      <c r="D20" s="7">
        <f t="shared" ref="D20:H20" si="4">SUM(D21:D29)</f>
        <v>1995857.6600000001</v>
      </c>
      <c r="E20" s="25">
        <f t="shared" si="4"/>
        <v>205669816.66</v>
      </c>
      <c r="F20" s="7">
        <f t="shared" si="4"/>
        <v>77243007.620000005</v>
      </c>
      <c r="G20" s="7">
        <f t="shared" si="4"/>
        <v>38210141.189999998</v>
      </c>
      <c r="H20" s="25">
        <f t="shared" si="4"/>
        <v>128426809.03999999</v>
      </c>
    </row>
    <row r="21" spans="2:8" ht="22.8" x14ac:dyDescent="0.25">
      <c r="B21" s="10" t="s">
        <v>22</v>
      </c>
      <c r="C21" s="22">
        <v>643813</v>
      </c>
      <c r="D21" s="22">
        <v>-1118.5999999999999</v>
      </c>
      <c r="E21" s="26">
        <f t="shared" si="2"/>
        <v>642694.40000000002</v>
      </c>
      <c r="F21" s="23">
        <v>173282.5</v>
      </c>
      <c r="G21" s="23">
        <v>166706.18</v>
      </c>
      <c r="H21" s="30">
        <f t="shared" si="3"/>
        <v>469411.9</v>
      </c>
    </row>
    <row r="22" spans="2:8" x14ac:dyDescent="0.25">
      <c r="B22" s="10" t="s">
        <v>23</v>
      </c>
      <c r="C22" s="22">
        <v>341837</v>
      </c>
      <c r="D22" s="22">
        <v>0</v>
      </c>
      <c r="E22" s="26">
        <f t="shared" si="2"/>
        <v>341837</v>
      </c>
      <c r="F22" s="23">
        <v>51390.86</v>
      </c>
      <c r="G22" s="23">
        <v>51390.86</v>
      </c>
      <c r="H22" s="30">
        <f t="shared" si="3"/>
        <v>290446.14</v>
      </c>
    </row>
    <row r="23" spans="2:8" ht="22.8" x14ac:dyDescent="0.25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2.8" x14ac:dyDescent="0.25">
      <c r="B24" s="10" t="s">
        <v>25</v>
      </c>
      <c r="C24" s="22">
        <v>117661</v>
      </c>
      <c r="D24" s="22">
        <v>0</v>
      </c>
      <c r="E24" s="26">
        <f t="shared" si="2"/>
        <v>117661</v>
      </c>
      <c r="F24" s="23">
        <v>12843.8</v>
      </c>
      <c r="G24" s="23">
        <v>12843.8</v>
      </c>
      <c r="H24" s="30">
        <f t="shared" si="3"/>
        <v>104817.2</v>
      </c>
    </row>
    <row r="25" spans="2:8" ht="23.4" customHeight="1" x14ac:dyDescent="0.25">
      <c r="B25" s="10" t="s">
        <v>26</v>
      </c>
      <c r="C25" s="22">
        <v>201486630</v>
      </c>
      <c r="D25" s="22">
        <v>2015634.62</v>
      </c>
      <c r="E25" s="26">
        <f t="shared" si="2"/>
        <v>203502264.62</v>
      </c>
      <c r="F25" s="23">
        <v>76776994.030000001</v>
      </c>
      <c r="G25" s="23">
        <v>37792968.399999999</v>
      </c>
      <c r="H25" s="30">
        <f t="shared" si="3"/>
        <v>126725270.59</v>
      </c>
    </row>
    <row r="26" spans="2:8" x14ac:dyDescent="0.25">
      <c r="B26" s="10" t="s">
        <v>27</v>
      </c>
      <c r="C26" s="22">
        <v>454361</v>
      </c>
      <c r="D26" s="22">
        <v>0</v>
      </c>
      <c r="E26" s="26">
        <f t="shared" si="2"/>
        <v>454361</v>
      </c>
      <c r="F26" s="23">
        <v>111374.34</v>
      </c>
      <c r="G26" s="23">
        <v>80978.98</v>
      </c>
      <c r="H26" s="30">
        <f t="shared" si="3"/>
        <v>342986.66000000003</v>
      </c>
    </row>
    <row r="27" spans="2:8" ht="22.8" x14ac:dyDescent="0.25">
      <c r="B27" s="10" t="s">
        <v>28</v>
      </c>
      <c r="C27" s="22">
        <v>232317</v>
      </c>
      <c r="D27" s="22">
        <v>1118.5999999999999</v>
      </c>
      <c r="E27" s="26">
        <f t="shared" si="2"/>
        <v>233435.6</v>
      </c>
      <c r="F27" s="23">
        <v>7714</v>
      </c>
      <c r="G27" s="23">
        <v>2621.6</v>
      </c>
      <c r="H27" s="30">
        <f t="shared" si="3"/>
        <v>225721.60000000001</v>
      </c>
    </row>
    <row r="28" spans="2:8" ht="12" customHeight="1" x14ac:dyDescent="0.25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5">
      <c r="B29" s="10" t="s">
        <v>30</v>
      </c>
      <c r="C29" s="22">
        <v>397340</v>
      </c>
      <c r="D29" s="22">
        <v>-19776.96</v>
      </c>
      <c r="E29" s="26">
        <f t="shared" si="2"/>
        <v>377563.04</v>
      </c>
      <c r="F29" s="23">
        <v>109408.09</v>
      </c>
      <c r="G29" s="23">
        <v>102631.37</v>
      </c>
      <c r="H29" s="30">
        <f t="shared" si="3"/>
        <v>268154.94999999995</v>
      </c>
    </row>
    <row r="30" spans="2:8" s="9" customFormat="1" ht="24" x14ac:dyDescent="0.25">
      <c r="B30" s="12" t="s">
        <v>31</v>
      </c>
      <c r="C30" s="7">
        <f>SUM(C31:C39)</f>
        <v>175333616</v>
      </c>
      <c r="D30" s="7">
        <f t="shared" ref="D30:H30" si="5">SUM(D31:D39)</f>
        <v>26912</v>
      </c>
      <c r="E30" s="25">
        <f t="shared" si="5"/>
        <v>175360528</v>
      </c>
      <c r="F30" s="7">
        <f t="shared" si="5"/>
        <v>53137716.420000002</v>
      </c>
      <c r="G30" s="7">
        <f t="shared" si="5"/>
        <v>21096481.629999999</v>
      </c>
      <c r="H30" s="25">
        <f t="shared" si="5"/>
        <v>122222811.58</v>
      </c>
    </row>
    <row r="31" spans="2:8" x14ac:dyDescent="0.25">
      <c r="B31" s="10" t="s">
        <v>32</v>
      </c>
      <c r="C31" s="22">
        <v>147732</v>
      </c>
      <c r="D31" s="22">
        <v>0</v>
      </c>
      <c r="E31" s="26">
        <f t="shared" si="2"/>
        <v>147732</v>
      </c>
      <c r="F31" s="23">
        <v>62036.59</v>
      </c>
      <c r="G31" s="23">
        <v>60265.5</v>
      </c>
      <c r="H31" s="30">
        <f t="shared" si="3"/>
        <v>85695.41</v>
      </c>
    </row>
    <row r="32" spans="2:8" x14ac:dyDescent="0.25">
      <c r="B32" s="10" t="s">
        <v>33</v>
      </c>
      <c r="C32" s="22">
        <v>6056186</v>
      </c>
      <c r="D32" s="22">
        <v>0</v>
      </c>
      <c r="E32" s="26">
        <f t="shared" si="2"/>
        <v>6056186</v>
      </c>
      <c r="F32" s="23">
        <v>1549217.56</v>
      </c>
      <c r="G32" s="23">
        <v>1223136.3999999999</v>
      </c>
      <c r="H32" s="30">
        <f t="shared" si="3"/>
        <v>4506968.4399999995</v>
      </c>
    </row>
    <row r="33" spans="2:8" ht="22.8" x14ac:dyDescent="0.25">
      <c r="B33" s="10" t="s">
        <v>34</v>
      </c>
      <c r="C33" s="22">
        <v>163805695</v>
      </c>
      <c r="D33" s="22">
        <v>77372</v>
      </c>
      <c r="E33" s="26">
        <f t="shared" si="2"/>
        <v>163883067</v>
      </c>
      <c r="F33" s="23">
        <v>50740901.600000001</v>
      </c>
      <c r="G33" s="23">
        <v>19035775.07</v>
      </c>
      <c r="H33" s="30">
        <f t="shared" si="3"/>
        <v>113142165.40000001</v>
      </c>
    </row>
    <row r="34" spans="2:8" ht="24.6" customHeight="1" x14ac:dyDescent="0.25">
      <c r="B34" s="10" t="s">
        <v>35</v>
      </c>
      <c r="C34" s="22">
        <v>68854</v>
      </c>
      <c r="D34" s="22">
        <v>0</v>
      </c>
      <c r="E34" s="26">
        <f t="shared" si="2"/>
        <v>68854</v>
      </c>
      <c r="F34" s="23">
        <v>14775.97</v>
      </c>
      <c r="G34" s="23">
        <v>14775.97</v>
      </c>
      <c r="H34" s="30">
        <f t="shared" si="3"/>
        <v>54078.03</v>
      </c>
    </row>
    <row r="35" spans="2:8" ht="22.8" x14ac:dyDescent="0.25">
      <c r="B35" s="10" t="s">
        <v>36</v>
      </c>
      <c r="C35" s="22">
        <v>3543581</v>
      </c>
      <c r="D35" s="22">
        <v>-50460</v>
      </c>
      <c r="E35" s="26">
        <f t="shared" si="2"/>
        <v>3493121</v>
      </c>
      <c r="F35" s="23">
        <v>643470.56000000006</v>
      </c>
      <c r="G35" s="23">
        <v>635214.55000000005</v>
      </c>
      <c r="H35" s="30">
        <f t="shared" si="3"/>
        <v>2849650.44</v>
      </c>
    </row>
    <row r="36" spans="2:8" x14ac:dyDescent="0.25">
      <c r="B36" s="10" t="s">
        <v>37</v>
      </c>
      <c r="C36" s="22">
        <v>261835</v>
      </c>
      <c r="D36" s="22">
        <v>0</v>
      </c>
      <c r="E36" s="26">
        <f t="shared" si="2"/>
        <v>261835</v>
      </c>
      <c r="F36" s="23">
        <v>44265.599999999999</v>
      </c>
      <c r="G36" s="23">
        <v>44265.599999999999</v>
      </c>
      <c r="H36" s="30">
        <f t="shared" si="3"/>
        <v>217569.4</v>
      </c>
    </row>
    <row r="37" spans="2:8" x14ac:dyDescent="0.25">
      <c r="B37" s="10" t="s">
        <v>38</v>
      </c>
      <c r="C37" s="22">
        <v>128865</v>
      </c>
      <c r="D37" s="22">
        <v>0</v>
      </c>
      <c r="E37" s="26">
        <f t="shared" si="2"/>
        <v>128865</v>
      </c>
      <c r="F37" s="23">
        <v>1071</v>
      </c>
      <c r="G37" s="23">
        <v>1071</v>
      </c>
      <c r="H37" s="30">
        <f t="shared" si="3"/>
        <v>127794</v>
      </c>
    </row>
    <row r="38" spans="2:8" x14ac:dyDescent="0.25">
      <c r="B38" s="10" t="s">
        <v>39</v>
      </c>
      <c r="C38" s="22">
        <v>1298483</v>
      </c>
      <c r="D38" s="22">
        <v>0</v>
      </c>
      <c r="E38" s="26">
        <f t="shared" si="2"/>
        <v>1298483</v>
      </c>
      <c r="F38" s="23">
        <v>75017.539999999994</v>
      </c>
      <c r="G38" s="23">
        <v>75017.539999999994</v>
      </c>
      <c r="H38" s="30">
        <f t="shared" si="3"/>
        <v>1223465.46</v>
      </c>
    </row>
    <row r="39" spans="2:8" x14ac:dyDescent="0.25">
      <c r="B39" s="10" t="s">
        <v>40</v>
      </c>
      <c r="C39" s="22">
        <v>22385</v>
      </c>
      <c r="D39" s="22">
        <v>0</v>
      </c>
      <c r="E39" s="26">
        <f t="shared" si="2"/>
        <v>22385</v>
      </c>
      <c r="F39" s="23">
        <v>6960</v>
      </c>
      <c r="G39" s="23">
        <v>6960</v>
      </c>
      <c r="H39" s="30">
        <f t="shared" si="3"/>
        <v>15425</v>
      </c>
    </row>
    <row r="40" spans="2:8" s="9" customFormat="1" ht="25.5" customHeight="1" x14ac:dyDescent="0.25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705470.11</v>
      </c>
      <c r="D50" s="7">
        <f t="shared" ref="D50:H50" si="7">SUM(D51:D59)</f>
        <v>278062.15999999997</v>
      </c>
      <c r="E50" s="25">
        <f t="shared" si="7"/>
        <v>983532.27</v>
      </c>
      <c r="F50" s="7">
        <f t="shared" si="7"/>
        <v>421156.4</v>
      </c>
      <c r="G50" s="7">
        <f t="shared" si="7"/>
        <v>345756.4</v>
      </c>
      <c r="H50" s="25">
        <f t="shared" si="7"/>
        <v>562375.86999999988</v>
      </c>
    </row>
    <row r="51" spans="2:8" x14ac:dyDescent="0.25">
      <c r="B51" s="10" t="s">
        <v>52</v>
      </c>
      <c r="C51" s="22">
        <v>548491.11</v>
      </c>
      <c r="D51" s="22">
        <v>0</v>
      </c>
      <c r="E51" s="26">
        <f t="shared" si="2"/>
        <v>548491.11</v>
      </c>
      <c r="F51" s="23">
        <v>126846</v>
      </c>
      <c r="G51" s="23">
        <v>126846</v>
      </c>
      <c r="H51" s="30">
        <f t="shared" si="3"/>
        <v>421645.11</v>
      </c>
    </row>
    <row r="52" spans="2:8" x14ac:dyDescent="0.25">
      <c r="B52" s="10" t="s">
        <v>53</v>
      </c>
      <c r="C52" s="22">
        <v>17416</v>
      </c>
      <c r="D52" s="22">
        <v>0</v>
      </c>
      <c r="E52" s="26">
        <f t="shared" si="2"/>
        <v>17416</v>
      </c>
      <c r="F52" s="23">
        <v>0</v>
      </c>
      <c r="G52" s="23">
        <v>0</v>
      </c>
      <c r="H52" s="30">
        <f t="shared" si="3"/>
        <v>17416</v>
      </c>
    </row>
    <row r="53" spans="2:8" x14ac:dyDescent="0.25">
      <c r="B53" s="10" t="s">
        <v>54</v>
      </c>
      <c r="C53" s="22">
        <v>98349</v>
      </c>
      <c r="D53" s="22">
        <v>278062.15999999997</v>
      </c>
      <c r="E53" s="26">
        <f t="shared" si="2"/>
        <v>376411.16</v>
      </c>
      <c r="F53" s="23">
        <v>294310.40000000002</v>
      </c>
      <c r="G53" s="23">
        <v>218910.4</v>
      </c>
      <c r="H53" s="30">
        <f t="shared" si="3"/>
        <v>82100.759999999951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41214</v>
      </c>
      <c r="D56" s="22">
        <v>0</v>
      </c>
      <c r="E56" s="26">
        <f t="shared" si="2"/>
        <v>41214</v>
      </c>
      <c r="F56" s="23">
        <v>0</v>
      </c>
      <c r="G56" s="23">
        <v>0</v>
      </c>
      <c r="H56" s="30">
        <f t="shared" si="3"/>
        <v>41214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65069.88</v>
      </c>
      <c r="E60" s="25">
        <f t="shared" si="8"/>
        <v>65069.88</v>
      </c>
      <c r="F60" s="7">
        <f t="shared" si="8"/>
        <v>0</v>
      </c>
      <c r="G60" s="7">
        <f t="shared" si="8"/>
        <v>0</v>
      </c>
      <c r="H60" s="25">
        <f t="shared" si="8"/>
        <v>65069.88</v>
      </c>
    </row>
    <row r="61" spans="2:8" x14ac:dyDescent="0.25">
      <c r="B61" s="10" t="s">
        <v>62</v>
      </c>
      <c r="C61" s="22">
        <v>0</v>
      </c>
      <c r="D61" s="22">
        <v>65069.88</v>
      </c>
      <c r="E61" s="26">
        <f t="shared" si="2"/>
        <v>65069.88</v>
      </c>
      <c r="F61" s="23">
        <v>0</v>
      </c>
      <c r="G61" s="23">
        <v>0</v>
      </c>
      <c r="H61" s="30">
        <f t="shared" si="3"/>
        <v>65069.88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470480273.11000001</v>
      </c>
      <c r="D160" s="21">
        <f t="shared" ref="D160:G160" si="28">SUM(D10,D85)</f>
        <v>2365901.7000000002</v>
      </c>
      <c r="E160" s="28">
        <f>SUM(E10,E85)</f>
        <v>472846174.80999994</v>
      </c>
      <c r="F160" s="21">
        <f t="shared" si="28"/>
        <v>152213823.76000002</v>
      </c>
      <c r="G160" s="21">
        <f t="shared" si="28"/>
        <v>79639448.650000006</v>
      </c>
      <c r="H160" s="28">
        <f>SUM(H10,H85)</f>
        <v>320632351.04999995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2020-01-08T21:14:59Z</dcterms:created>
  <dcterms:modified xsi:type="dcterms:W3CDTF">2024-04-19T23:57:10Z</dcterms:modified>
</cp:coreProperties>
</file>