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Respaldo 28-10-2021\Documentos\ADMON 2021-2024\CONGRESO CTA PUB 1ER TRIMESTRE 2024\"/>
    </mc:Choice>
  </mc:AlternateContent>
  <xr:revisionPtr revIDLastSave="0" documentId="13_ncr:1_{5AB3F5DC-7588-4232-86FC-E3B8979939CF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08" yWindow="-108" windowWidth="23256" windowHeight="12456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54" i="1"/>
  <c r="H55" i="1"/>
  <c r="H57" i="1"/>
  <c r="H58" i="1"/>
  <c r="H59" i="1"/>
  <c r="H42" i="1"/>
  <c r="H43" i="1"/>
  <c r="H44" i="1"/>
  <c r="H45" i="1"/>
  <c r="H46" i="1"/>
  <c r="H47" i="1"/>
  <c r="H48" i="1"/>
  <c r="H49" i="1"/>
  <c r="H41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H61" i="1" s="1"/>
  <c r="E52" i="1"/>
  <c r="H52" i="1" s="1"/>
  <c r="E53" i="1"/>
  <c r="H53" i="1" s="1"/>
  <c r="E54" i="1"/>
  <c r="E55" i="1"/>
  <c r="E56" i="1"/>
  <c r="H56" i="1" s="1"/>
  <c r="E57" i="1"/>
  <c r="E58" i="1"/>
  <c r="E59" i="1"/>
  <c r="E51" i="1"/>
  <c r="H51" i="1" s="1"/>
  <c r="E42" i="1"/>
  <c r="E43" i="1"/>
  <c r="E44" i="1"/>
  <c r="E45" i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G10" i="1" s="1"/>
  <c r="G160" i="1" s="1"/>
  <c r="F20" i="1"/>
  <c r="E20" i="1"/>
  <c r="D20" i="1"/>
  <c r="C20" i="1"/>
  <c r="H12" i="1"/>
  <c r="G12" i="1"/>
  <c r="F12" i="1"/>
  <c r="E12" i="1"/>
  <c r="D12" i="1"/>
  <c r="C12" i="1"/>
  <c r="F10" i="1"/>
  <c r="C10" i="1" l="1"/>
  <c r="C160" i="1" s="1"/>
  <c r="D10" i="1"/>
  <c r="D160" i="1" s="1"/>
  <c r="H10" i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<sst xmlns="http://schemas.openxmlformats.org/spreadsheetml/2006/main" count="163" uniqueCount="90">
  <si>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</si>
  <si>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</si>
  <si>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</si>
  <si>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</si>
  <si>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</si>
  <si>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</si>
  <si>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</si>
  <si>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</si>
  <si>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</si>
  <si>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</si>
  <si>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</si>
  <si>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</si>
  <si>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</si>
  <si>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</si>
  <si>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</si>
  <si>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</si>
  <si>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</si>
  <si>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</si>
  <si>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</si>
  <si>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</si>
  <si>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</si>
  <si>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</si>
  <si>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</si>
  <si>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</si>
  <si>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</si>
  <si>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</si>
  <si>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</si>
  <si>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</si>
  <si>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</si>
  <si>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</si>
  <si>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</si>
  <si>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</si>
  <si>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</si>
  <si>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</si>
  <si>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</si>
  <si>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</si>
  <si>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</si>
  <si>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</si>
  <si>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</si>
  <si>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</si>
  <si>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</si>
  <si>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</si>
  <si>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</si>
  <si>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</si>
  <si>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</si>
  <si>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</si>
  <si>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</si>
  <si>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</si>
  <si>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</si>
  <si>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</si>
  <si>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</si>
  <si>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</si>
  <si>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</si>
  <si>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</si>
  <si>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</si>
  <si>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</si>
  <si>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</si>
  <si>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</si>
  <si>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</si>
  <si>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</si>
  <si>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</si>
  <si>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</si>
  <si>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</si>
  <si>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</si>
  <si>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</si>
  <si>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</si>
  <si>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</si>
  <si>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</si>
  <si>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</si>
  <si>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</si>
  <si>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</si>
  <si>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</si>
  <si>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</si>
  <si>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</si>
  <si>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</si>
  <si>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</si>
  <si>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</si>
  <si>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</si>
  <si>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</si>
  <si>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</si>
  <si>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</si>
  <si>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</si>
  <si>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</si>
  <si>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</si>
  <si>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</si>
  <si>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</si>
  <si>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</si>
  <si>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</si>
  <si>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Instituto Municipal de Pensiones (a)</t>
  </si>
  <si>
    <t>Del 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</si>
</sst>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H11" sqref="H11"/>
    </sheetView>
  </sheetViews>
  <sheetFormatPr baseColWidth="10" defaultColWidth="11.44140625" defaultRowHeight="12" x14ac:dyDescent="0.25"/>
  <cols>
    <col min="1" max="1" width="3.5546875" style="1" customWidth="1"/>
    <col min="2" max="2" width="43.109375" style="1" customWidth="1"/>
    <col min="3" max="3" width="14.44140625" style="1" bestFit="1" customWidth="1"/>
    <col min="4" max="4" width="13.5546875" style="1" customWidth="1"/>
    <col min="5" max="8" width="14.44140625" style="1" bestFit="1" customWidth="1"/>
    <col min="9" max="9" width="3.5546875" style="1" customWidth="1"/>
    <col min="10" max="16384" width="11.44140625" style="1"/>
  </cols>
  <sheetData>
    <row r="1" spans="2:9" ht="15" customHeight="1" thickBot="1" x14ac:dyDescent="0.3">
      <c r="I1" s="2" t="s">
        <v>0</v>
      </c>
    </row>
    <row r="2" spans="2:9" ht="15" customHeight="1" x14ac:dyDescent="0.25">
      <c r="B2" s="39" t="s">
        <v>88</v>
      </c>
      <c r="C2" s="40"/>
      <c r="D2" s="40"/>
      <c r="E2" s="40"/>
      <c r="F2" s="40"/>
      <c r="G2" s="40"/>
      <c r="H2" s="41"/>
    </row>
    <row r="3" spans="2:9" x14ac:dyDescent="0.25">
      <c r="B3" s="42" t="s">
        <v>1</v>
      </c>
      <c r="C3" s="43"/>
      <c r="D3" s="43"/>
      <c r="E3" s="43"/>
      <c r="F3" s="43"/>
      <c r="G3" s="43"/>
      <c r="H3" s="44"/>
    </row>
    <row r="4" spans="2:9" x14ac:dyDescent="0.25">
      <c r="B4" s="42" t="s">
        <v>2</v>
      </c>
      <c r="C4" s="43"/>
      <c r="D4" s="43"/>
      <c r="E4" s="43"/>
      <c r="F4" s="43"/>
      <c r="G4" s="43"/>
      <c r="H4" s="44"/>
    </row>
    <row r="5" spans="2:9" x14ac:dyDescent="0.25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3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3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6" thickBot="1" x14ac:dyDescent="0.3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5">
      <c r="B9" s="4"/>
      <c r="C9" s="5"/>
      <c r="D9" s="5"/>
      <c r="E9" s="5"/>
      <c r="F9" s="5"/>
      <c r="G9" s="5"/>
      <c r="H9" s="29"/>
    </row>
    <row r="10" spans="2:9" x14ac:dyDescent="0.25">
      <c r="B10" s="6" t="s">
        <v>12</v>
      </c>
      <c r="C10" s="7">
        <f>SUM(C12,C20,C30,C40,C50,C60,C64,C73,C77)</f>
        <v>470480273.11000001</v>
      </c>
      <c r="D10" s="8">
        <f>SUM(D12,D20,D30,D40,D50,D60,D64,D73,D77)</f>
        <v>2365901.7000000002</v>
      </c>
      <c r="E10" s="24">
        <f t="shared" ref="E10:H10" si="0">SUM(E12,E20,E30,E40,E50,E60,E64,E73,E77)</f>
        <v>472846174.80999994</v>
      </c>
      <c r="F10" s="8">
        <f t="shared" si="0"/>
        <v>152213823.76000002</v>
      </c>
      <c r="G10" s="8">
        <f t="shared" si="0"/>
        <v>79639448.650000006</v>
      </c>
      <c r="H10" s="24">
        <f t="shared" si="0"/>
        <v>320632351.04999995</v>
      </c>
    </row>
    <row r="11" spans="2:9" x14ac:dyDescent="0.25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5">
      <c r="B12" s="6" t="s">
        <v>13</v>
      </c>
      <c r="C12" s="7">
        <f>SUM(C13:C19)</f>
        <v>90767228</v>
      </c>
      <c r="D12" s="7">
        <f>SUM(D13:D19)</f>
        <v>0</v>
      </c>
      <c r="E12" s="25">
        <f t="shared" ref="E12:H12" si="1">SUM(E13:E19)</f>
        <v>90767228</v>
      </c>
      <c r="F12" s="7">
        <f t="shared" si="1"/>
        <v>21411943.32</v>
      </c>
      <c r="G12" s="7">
        <f t="shared" si="1"/>
        <v>19987069.43</v>
      </c>
      <c r="H12" s="25">
        <f t="shared" si="1"/>
        <v>69355284.679999992</v>
      </c>
    </row>
    <row r="13" spans="2:9" ht="22.8" x14ac:dyDescent="0.25">
      <c r="B13" s="10" t="s">
        <v>14</v>
      </c>
      <c r="C13" s="22">
        <v>26320129</v>
      </c>
      <c r="D13" s="22">
        <v>981902</v>
      </c>
      <c r="E13" s="26">
        <f>SUM(C13:D13)</f>
        <v>27302031</v>
      </c>
      <c r="F13" s="23">
        <v>6899202.5499999998</v>
      </c>
      <c r="G13" s="23">
        <v>6853473.5199999996</v>
      </c>
      <c r="H13" s="30">
        <f>SUM(E13-F13)</f>
        <v>20402828.449999999</v>
      </c>
    </row>
    <row r="14" spans="2:9" ht="23.1" customHeight="1" x14ac:dyDescent="0.25">
      <c r="B14" s="10" t="s">
        <v>15</v>
      </c>
      <c r="C14" s="22">
        <v>6223818</v>
      </c>
      <c r="D14" s="22">
        <v>330000</v>
      </c>
      <c r="E14" s="26">
        <f t="shared" ref="E14:E79" si="2">SUM(C14:D14)</f>
        <v>6553818</v>
      </c>
      <c r="F14" s="23">
        <v>1948831.54</v>
      </c>
      <c r="G14" s="23">
        <v>1948831.52</v>
      </c>
      <c r="H14" s="30">
        <f t="shared" ref="H14:H79" si="3">SUM(E14-F14)</f>
        <v>4604986.46</v>
      </c>
    </row>
    <row r="15" spans="2:9" x14ac:dyDescent="0.25">
      <c r="B15" s="10" t="s">
        <v>16</v>
      </c>
      <c r="C15" s="22">
        <v>20590087</v>
      </c>
      <c r="D15" s="22">
        <v>561245</v>
      </c>
      <c r="E15" s="26">
        <f t="shared" si="2"/>
        <v>21151332</v>
      </c>
      <c r="F15" s="23">
        <v>4353495.55</v>
      </c>
      <c r="G15" s="23">
        <v>3151366.31</v>
      </c>
      <c r="H15" s="30">
        <f t="shared" si="3"/>
        <v>16797836.449999999</v>
      </c>
    </row>
    <row r="16" spans="2:9" x14ac:dyDescent="0.25">
      <c r="B16" s="10" t="s">
        <v>17</v>
      </c>
      <c r="C16" s="22">
        <v>13236830</v>
      </c>
      <c r="D16" s="22">
        <v>93000</v>
      </c>
      <c r="E16" s="26">
        <f t="shared" si="2"/>
        <v>13329830</v>
      </c>
      <c r="F16" s="23">
        <v>3208861.31</v>
      </c>
      <c r="G16" s="23">
        <v>3208861.31</v>
      </c>
      <c r="H16" s="30">
        <f t="shared" si="3"/>
        <v>10120968.689999999</v>
      </c>
    </row>
    <row r="17" spans="2:8" x14ac:dyDescent="0.25">
      <c r="B17" s="10" t="s">
        <v>18</v>
      </c>
      <c r="C17" s="22">
        <v>18637074</v>
      </c>
      <c r="D17" s="22">
        <v>150000</v>
      </c>
      <c r="E17" s="26">
        <f t="shared" si="2"/>
        <v>18787074</v>
      </c>
      <c r="F17" s="23">
        <v>4523184.6399999997</v>
      </c>
      <c r="G17" s="23">
        <v>4346169.04</v>
      </c>
      <c r="H17" s="30">
        <f t="shared" si="3"/>
        <v>14263889.359999999</v>
      </c>
    </row>
    <row r="18" spans="2:8" x14ac:dyDescent="0.25">
      <c r="B18" s="10" t="s">
        <v>19</v>
      </c>
      <c r="C18" s="22">
        <v>2721990</v>
      </c>
      <c r="D18" s="22">
        <v>-2116147</v>
      </c>
      <c r="E18" s="26">
        <f t="shared" si="2"/>
        <v>605843</v>
      </c>
      <c r="F18" s="23">
        <v>0</v>
      </c>
      <c r="G18" s="23">
        <v>0</v>
      </c>
      <c r="H18" s="30">
        <f t="shared" si="3"/>
        <v>605843</v>
      </c>
    </row>
    <row r="19" spans="2:8" x14ac:dyDescent="0.25">
      <c r="B19" s="10" t="s">
        <v>20</v>
      </c>
      <c r="C19" s="22">
        <v>3037300</v>
      </c>
      <c r="D19" s="22">
        <v>0</v>
      </c>
      <c r="E19" s="26">
        <f t="shared" si="2"/>
        <v>3037300</v>
      </c>
      <c r="F19" s="23">
        <v>478367.73</v>
      </c>
      <c r="G19" s="23">
        <v>478367.73</v>
      </c>
      <c r="H19" s="30">
        <f t="shared" si="3"/>
        <v>2558932.27</v>
      </c>
    </row>
    <row r="20" spans="2:8" s="9" customFormat="1" ht="24" x14ac:dyDescent="0.25">
      <c r="B20" s="12" t="s">
        <v>21</v>
      </c>
      <c r="C20" s="7">
        <f>SUM(C21:C29)</f>
        <v>203673959</v>
      </c>
      <c r="D20" s="7">
        <f t="shared" ref="D20:H20" si="4">SUM(D21:D29)</f>
        <v>1995857.6600000001</v>
      </c>
      <c r="E20" s="25">
        <f t="shared" si="4"/>
        <v>205669816.66</v>
      </c>
      <c r="F20" s="7">
        <f t="shared" si="4"/>
        <v>77243007.620000005</v>
      </c>
      <c r="G20" s="7">
        <f t="shared" si="4"/>
        <v>38210141.189999998</v>
      </c>
      <c r="H20" s="25">
        <f t="shared" si="4"/>
        <v>128426809.03999999</v>
      </c>
    </row>
    <row r="21" spans="2:8" ht="22.8" x14ac:dyDescent="0.25">
      <c r="B21" s="10" t="s">
        <v>22</v>
      </c>
      <c r="C21" s="22">
        <v>643813</v>
      </c>
      <c r="D21" s="22">
        <v>-1118.5999999999999</v>
      </c>
      <c r="E21" s="26">
        <f t="shared" si="2"/>
        <v>642694.40000000002</v>
      </c>
      <c r="F21" s="23">
        <v>173282.5</v>
      </c>
      <c r="G21" s="23">
        <v>166706.18</v>
      </c>
      <c r="H21" s="30">
        <f t="shared" si="3"/>
        <v>469411.9</v>
      </c>
    </row>
    <row r="22" spans="2:8" x14ac:dyDescent="0.25">
      <c r="B22" s="10" t="s">
        <v>23</v>
      </c>
      <c r="C22" s="22">
        <v>341837</v>
      </c>
      <c r="D22" s="22">
        <v>0</v>
      </c>
      <c r="E22" s="26">
        <f t="shared" si="2"/>
        <v>341837</v>
      </c>
      <c r="F22" s="23">
        <v>51390.86</v>
      </c>
      <c r="G22" s="23">
        <v>51390.86</v>
      </c>
      <c r="H22" s="30">
        <f t="shared" si="3"/>
        <v>290446.14</v>
      </c>
    </row>
    <row r="23" spans="2:8" ht="22.8" x14ac:dyDescent="0.25">
      <c r="B23" s="10" t="s">
        <v>24</v>
      </c>
      <c r="C23" s="22"/>
      <c r="D23" s="22"/>
      <c r="E23" s="26">
        <f t="shared" si="2"/>
        <v>0</v>
      </c>
      <c r="F23" s="23"/>
      <c r="G23" s="23"/>
      <c r="H23" s="30">
        <f t="shared" si="3"/>
        <v>0</v>
      </c>
    </row>
    <row r="24" spans="2:8" ht="22.8" x14ac:dyDescent="0.25">
      <c r="B24" s="10" t="s">
        <v>25</v>
      </c>
      <c r="C24" s="22">
        <v>117661</v>
      </c>
      <c r="D24" s="22">
        <v>0</v>
      </c>
      <c r="E24" s="26">
        <f t="shared" si="2"/>
        <v>117661</v>
      </c>
      <c r="F24" s="23">
        <v>12843.8</v>
      </c>
      <c r="G24" s="23">
        <v>12843.8</v>
      </c>
      <c r="H24" s="30">
        <f t="shared" si="3"/>
        <v>104817.2</v>
      </c>
    </row>
    <row r="25" spans="2:8" ht="23.4" customHeight="1" x14ac:dyDescent="0.25">
      <c r="B25" s="10" t="s">
        <v>26</v>
      </c>
      <c r="C25" s="22">
        <v>201486630</v>
      </c>
      <c r="D25" s="22">
        <v>2015634.62</v>
      </c>
      <c r="E25" s="26">
        <f t="shared" si="2"/>
        <v>203502264.62</v>
      </c>
      <c r="F25" s="23">
        <v>76776994.030000001</v>
      </c>
      <c r="G25" s="23">
        <v>37792968.399999999</v>
      </c>
      <c r="H25" s="30">
        <f t="shared" si="3"/>
        <v>126725270.59</v>
      </c>
    </row>
    <row r="26" spans="2:8" x14ac:dyDescent="0.25">
      <c r="B26" s="10" t="s">
        <v>27</v>
      </c>
      <c r="C26" s="22">
        <v>454361</v>
      </c>
      <c r="D26" s="22">
        <v>0</v>
      </c>
      <c r="E26" s="26">
        <f t="shared" si="2"/>
        <v>454361</v>
      </c>
      <c r="F26" s="23">
        <v>111374.34</v>
      </c>
      <c r="G26" s="23">
        <v>80978.98</v>
      </c>
      <c r="H26" s="30">
        <f t="shared" si="3"/>
        <v>342986.66000000003</v>
      </c>
    </row>
    <row r="27" spans="2:8" ht="22.8" x14ac:dyDescent="0.25">
      <c r="B27" s="10" t="s">
        <v>28</v>
      </c>
      <c r="C27" s="22">
        <v>232317</v>
      </c>
      <c r="D27" s="22">
        <v>1118.5999999999999</v>
      </c>
      <c r="E27" s="26">
        <f t="shared" si="2"/>
        <v>233435.6</v>
      </c>
      <c r="F27" s="23">
        <v>7714</v>
      </c>
      <c r="G27" s="23">
        <v>2621.6</v>
      </c>
      <c r="H27" s="30">
        <f t="shared" si="3"/>
        <v>225721.60000000001</v>
      </c>
    </row>
    <row r="28" spans="2:8" ht="12" customHeight="1" x14ac:dyDescent="0.25">
      <c r="B28" s="10" t="s">
        <v>29</v>
      </c>
      <c r="C28" s="22"/>
      <c r="D28" s="22"/>
      <c r="E28" s="26">
        <f t="shared" si="2"/>
        <v>0</v>
      </c>
      <c r="F28" s="23"/>
      <c r="G28" s="23"/>
      <c r="H28" s="30">
        <f t="shared" si="3"/>
        <v>0</v>
      </c>
    </row>
    <row r="29" spans="2:8" ht="26.1" customHeight="1" x14ac:dyDescent="0.25">
      <c r="B29" s="10" t="s">
        <v>30</v>
      </c>
      <c r="C29" s="22">
        <v>397340</v>
      </c>
      <c r="D29" s="22">
        <v>-19776.96</v>
      </c>
      <c r="E29" s="26">
        <f t="shared" si="2"/>
        <v>377563.04</v>
      </c>
      <c r="F29" s="23">
        <v>109408.09</v>
      </c>
      <c r="G29" s="23">
        <v>102631.37</v>
      </c>
      <c r="H29" s="30">
        <f t="shared" si="3"/>
        <v>268154.94999999995</v>
      </c>
    </row>
    <row r="30" spans="2:8" s="9" customFormat="1" ht="24" x14ac:dyDescent="0.25">
      <c r="B30" s="12" t="s">
        <v>31</v>
      </c>
      <c r="C30" s="7">
        <f>SUM(C31:C39)</f>
        <v>175333616</v>
      </c>
      <c r="D30" s="7">
        <f t="shared" ref="D30:H30" si="5">SUM(D31:D39)</f>
        <v>26912</v>
      </c>
      <c r="E30" s="25">
        <f t="shared" si="5"/>
        <v>175360528</v>
      </c>
      <c r="F30" s="7">
        <f t="shared" si="5"/>
        <v>53137716.420000002</v>
      </c>
      <c r="G30" s="7">
        <f t="shared" si="5"/>
        <v>21096481.629999999</v>
      </c>
      <c r="H30" s="25">
        <f t="shared" si="5"/>
        <v>122222811.58</v>
      </c>
    </row>
    <row r="31" spans="2:8" x14ac:dyDescent="0.25">
      <c r="B31" s="10" t="s">
        <v>32</v>
      </c>
      <c r="C31" s="22">
        <v>147732</v>
      </c>
      <c r="D31" s="22">
        <v>0</v>
      </c>
      <c r="E31" s="26">
        <f t="shared" si="2"/>
        <v>147732</v>
      </c>
      <c r="F31" s="23">
        <v>62036.59</v>
      </c>
      <c r="G31" s="23">
        <v>60265.5</v>
      </c>
      <c r="H31" s="30">
        <f t="shared" si="3"/>
        <v>85695.41</v>
      </c>
    </row>
    <row r="32" spans="2:8" x14ac:dyDescent="0.25">
      <c r="B32" s="10" t="s">
        <v>33</v>
      </c>
      <c r="C32" s="22">
        <v>6056186</v>
      </c>
      <c r="D32" s="22">
        <v>0</v>
      </c>
      <c r="E32" s="26">
        <f t="shared" si="2"/>
        <v>6056186</v>
      </c>
      <c r="F32" s="23">
        <v>1549217.56</v>
      </c>
      <c r="G32" s="23">
        <v>1223136.3999999999</v>
      </c>
      <c r="H32" s="30">
        <f t="shared" si="3"/>
        <v>4506968.4399999995</v>
      </c>
    </row>
    <row r="33" spans="2:8" ht="22.8" x14ac:dyDescent="0.25">
      <c r="B33" s="10" t="s">
        <v>34</v>
      </c>
      <c r="C33" s="22">
        <v>163805695</v>
      </c>
      <c r="D33" s="22">
        <v>77372</v>
      </c>
      <c r="E33" s="26">
        <f t="shared" si="2"/>
        <v>163883067</v>
      </c>
      <c r="F33" s="23">
        <v>50740901.600000001</v>
      </c>
      <c r="G33" s="23">
        <v>19035775.07</v>
      </c>
      <c r="H33" s="30">
        <f t="shared" si="3"/>
        <v>113142165.40000001</v>
      </c>
    </row>
    <row r="34" spans="2:8" ht="24.6" customHeight="1" x14ac:dyDescent="0.25">
      <c r="B34" s="10" t="s">
        <v>35</v>
      </c>
      <c r="C34" s="22">
        <v>68854</v>
      </c>
      <c r="D34" s="22">
        <v>0</v>
      </c>
      <c r="E34" s="26">
        <f t="shared" si="2"/>
        <v>68854</v>
      </c>
      <c r="F34" s="23">
        <v>14775.97</v>
      </c>
      <c r="G34" s="23">
        <v>14775.97</v>
      </c>
      <c r="H34" s="30">
        <f t="shared" si="3"/>
        <v>54078.03</v>
      </c>
    </row>
    <row r="35" spans="2:8" ht="22.8" x14ac:dyDescent="0.25">
      <c r="B35" s="10" t="s">
        <v>36</v>
      </c>
      <c r="C35" s="22">
        <v>3543581</v>
      </c>
      <c r="D35" s="22">
        <v>-50460</v>
      </c>
      <c r="E35" s="26">
        <f t="shared" si="2"/>
        <v>3493121</v>
      </c>
      <c r="F35" s="23">
        <v>643470.56000000006</v>
      </c>
      <c r="G35" s="23">
        <v>635214.55000000005</v>
      </c>
      <c r="H35" s="30">
        <f t="shared" si="3"/>
        <v>2849650.44</v>
      </c>
    </row>
    <row r="36" spans="2:8" x14ac:dyDescent="0.25">
      <c r="B36" s="10" t="s">
        <v>37</v>
      </c>
      <c r="C36" s="22">
        <v>261835</v>
      </c>
      <c r="D36" s="22">
        <v>0</v>
      </c>
      <c r="E36" s="26">
        <f t="shared" si="2"/>
        <v>261835</v>
      </c>
      <c r="F36" s="23">
        <v>44265.599999999999</v>
      </c>
      <c r="G36" s="23">
        <v>44265.599999999999</v>
      </c>
      <c r="H36" s="30">
        <f t="shared" si="3"/>
        <v>217569.4</v>
      </c>
    </row>
    <row r="37" spans="2:8" x14ac:dyDescent="0.25">
      <c r="B37" s="10" t="s">
        <v>38</v>
      </c>
      <c r="C37" s="22">
        <v>128865</v>
      </c>
      <c r="D37" s="22">
        <v>0</v>
      </c>
      <c r="E37" s="26">
        <f t="shared" si="2"/>
        <v>128865</v>
      </c>
      <c r="F37" s="23">
        <v>1071</v>
      </c>
      <c r="G37" s="23">
        <v>1071</v>
      </c>
      <c r="H37" s="30">
        <f t="shared" si="3"/>
        <v>127794</v>
      </c>
    </row>
    <row r="38" spans="2:8" x14ac:dyDescent="0.25">
      <c r="B38" s="10" t="s">
        <v>39</v>
      </c>
      <c r="C38" s="22">
        <v>1298483</v>
      </c>
      <c r="D38" s="22">
        <v>0</v>
      </c>
      <c r="E38" s="26">
        <f t="shared" si="2"/>
        <v>1298483</v>
      </c>
      <c r="F38" s="23">
        <v>75017.539999999994</v>
      </c>
      <c r="G38" s="23">
        <v>75017.539999999994</v>
      </c>
      <c r="H38" s="30">
        <f t="shared" si="3"/>
        <v>1223465.46</v>
      </c>
    </row>
    <row r="39" spans="2:8" x14ac:dyDescent="0.25">
      <c r="B39" s="10" t="s">
        <v>40</v>
      </c>
      <c r="C39" s="22">
        <v>22385</v>
      </c>
      <c r="D39" s="22">
        <v>0</v>
      </c>
      <c r="E39" s="26">
        <f t="shared" si="2"/>
        <v>22385</v>
      </c>
      <c r="F39" s="23">
        <v>6960</v>
      </c>
      <c r="G39" s="23">
        <v>6960</v>
      </c>
      <c r="H39" s="30">
        <f t="shared" si="3"/>
        <v>15425</v>
      </c>
    </row>
    <row r="40" spans="2:8" s="9" customFormat="1" ht="25.5" customHeight="1" x14ac:dyDescent="0.25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2.8" x14ac:dyDescent="0.25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5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5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5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5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2.8" x14ac:dyDescent="0.25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5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5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5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5">
      <c r="B50" s="12" t="s">
        <v>51</v>
      </c>
      <c r="C50" s="7">
        <f>SUM(C51:C59)</f>
        <v>705470.11</v>
      </c>
      <c r="D50" s="7">
        <f t="shared" ref="D50:H50" si="7">SUM(D51:D59)</f>
        <v>278062.15999999997</v>
      </c>
      <c r="E50" s="25">
        <f t="shared" si="7"/>
        <v>983532.27</v>
      </c>
      <c r="F50" s="7">
        <f t="shared" si="7"/>
        <v>421156.4</v>
      </c>
      <c r="G50" s="7">
        <f t="shared" si="7"/>
        <v>345756.4</v>
      </c>
      <c r="H50" s="25">
        <f t="shared" si="7"/>
        <v>562375.86999999988</v>
      </c>
    </row>
    <row r="51" spans="2:8" x14ac:dyDescent="0.25">
      <c r="B51" s="10" t="s">
        <v>52</v>
      </c>
      <c r="C51" s="22">
        <v>548491.11</v>
      </c>
      <c r="D51" s="22">
        <v>0</v>
      </c>
      <c r="E51" s="26">
        <f t="shared" si="2"/>
        <v>548491.11</v>
      </c>
      <c r="F51" s="23">
        <v>126846</v>
      </c>
      <c r="G51" s="23">
        <v>126846</v>
      </c>
      <c r="H51" s="30">
        <f t="shared" si="3"/>
        <v>421645.11</v>
      </c>
    </row>
    <row r="52" spans="2:8" x14ac:dyDescent="0.25">
      <c r="B52" s="10" t="s">
        <v>53</v>
      </c>
      <c r="C52" s="22">
        <v>17416</v>
      </c>
      <c r="D52" s="22">
        <v>0</v>
      </c>
      <c r="E52" s="26">
        <f t="shared" si="2"/>
        <v>17416</v>
      </c>
      <c r="F52" s="23">
        <v>0</v>
      </c>
      <c r="G52" s="23">
        <v>0</v>
      </c>
      <c r="H52" s="30">
        <f t="shared" si="3"/>
        <v>17416</v>
      </c>
    </row>
    <row r="53" spans="2:8" x14ac:dyDescent="0.25">
      <c r="B53" s="10" t="s">
        <v>54</v>
      </c>
      <c r="C53" s="22">
        <v>98349</v>
      </c>
      <c r="D53" s="22">
        <v>278062.15999999997</v>
      </c>
      <c r="E53" s="26">
        <f t="shared" si="2"/>
        <v>376411.16</v>
      </c>
      <c r="F53" s="23">
        <v>294310.40000000002</v>
      </c>
      <c r="G53" s="23">
        <v>218910.4</v>
      </c>
      <c r="H53" s="30">
        <f t="shared" si="3"/>
        <v>82100.759999999951</v>
      </c>
    </row>
    <row r="54" spans="2:8" x14ac:dyDescent="0.25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5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5">
      <c r="B56" s="10" t="s">
        <v>57</v>
      </c>
      <c r="C56" s="22">
        <v>41214</v>
      </c>
      <c r="D56" s="22">
        <v>0</v>
      </c>
      <c r="E56" s="26">
        <f t="shared" si="2"/>
        <v>41214</v>
      </c>
      <c r="F56" s="23">
        <v>0</v>
      </c>
      <c r="G56" s="23">
        <v>0</v>
      </c>
      <c r="H56" s="30">
        <f t="shared" si="3"/>
        <v>41214</v>
      </c>
    </row>
    <row r="57" spans="2:8" x14ac:dyDescent="0.25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5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5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5">
      <c r="B60" s="6" t="s">
        <v>61</v>
      </c>
      <c r="C60" s="7">
        <f>SUM(C61:C63)</f>
        <v>0</v>
      </c>
      <c r="D60" s="7">
        <f t="shared" ref="D60:H60" si="8">SUM(D61:D63)</f>
        <v>65069.88</v>
      </c>
      <c r="E60" s="25">
        <f t="shared" si="8"/>
        <v>65069.88</v>
      </c>
      <c r="F60" s="7">
        <f t="shared" si="8"/>
        <v>0</v>
      </c>
      <c r="G60" s="7">
        <f t="shared" si="8"/>
        <v>0</v>
      </c>
      <c r="H60" s="25">
        <f t="shared" si="8"/>
        <v>65069.88</v>
      </c>
    </row>
    <row r="61" spans="2:8" x14ac:dyDescent="0.25">
      <c r="B61" s="10" t="s">
        <v>62</v>
      </c>
      <c r="C61" s="22">
        <v>0</v>
      </c>
      <c r="D61" s="22">
        <v>65069.88</v>
      </c>
      <c r="E61" s="26">
        <f t="shared" si="2"/>
        <v>65069.88</v>
      </c>
      <c r="F61" s="23">
        <v>0</v>
      </c>
      <c r="G61" s="23">
        <v>0</v>
      </c>
      <c r="H61" s="30">
        <f t="shared" si="3"/>
        <v>65069.88</v>
      </c>
    </row>
    <row r="62" spans="2:8" x14ac:dyDescent="0.25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5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5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2.8" x14ac:dyDescent="0.25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5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5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5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2.8" x14ac:dyDescent="0.25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x14ac:dyDescent="0.25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5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2.8" x14ac:dyDescent="0.25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5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5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5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5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5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5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5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5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5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5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5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3.4" thickBot="1" x14ac:dyDescent="0.3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5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5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2.8" x14ac:dyDescent="0.25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5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5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5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5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5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5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2.8" x14ac:dyDescent="0.25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2.8" x14ac:dyDescent="0.25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5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2.8" x14ac:dyDescent="0.25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2.8" x14ac:dyDescent="0.25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2.8" x14ac:dyDescent="0.25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5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2.8" x14ac:dyDescent="0.25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5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5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2.8" x14ac:dyDescent="0.25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5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5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2.8" x14ac:dyDescent="0.25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x14ac:dyDescent="0.25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2.8" x14ac:dyDescent="0.25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x14ac:dyDescent="0.25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5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5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5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5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2.8" x14ac:dyDescent="0.25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5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5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5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5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2.8" x14ac:dyDescent="0.25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5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5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5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5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5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5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x14ac:dyDescent="0.25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5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5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5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5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5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5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5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5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5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5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5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2.8" x14ac:dyDescent="0.25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5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5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5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2.8" x14ac:dyDescent="0.25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x14ac:dyDescent="0.25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5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2.8" x14ac:dyDescent="0.25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5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5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5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5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5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5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5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5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5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5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5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5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5">
      <c r="B159" s="19"/>
      <c r="C159" s="11"/>
      <c r="D159" s="11"/>
      <c r="E159" s="26"/>
      <c r="F159" s="11"/>
      <c r="G159" s="11"/>
      <c r="H159" s="26"/>
    </row>
    <row r="160" spans="2:8" ht="12.6" thickBot="1" x14ac:dyDescent="0.3">
      <c r="B160" s="20" t="s">
        <v>87</v>
      </c>
      <c r="C160" s="21">
        <f>SUM(C10,C85)</f>
        <v>470480273.11000001</v>
      </c>
      <c r="D160" s="21">
        <f t="shared" ref="D160:G160" si="28">SUM(D10,D85)</f>
        <v>2365901.7000000002</v>
      </c>
      <c r="E160" s="28">
        <f>SUM(E10,E85)</f>
        <v>472846174.80999994</v>
      </c>
      <c r="F160" s="21">
        <f t="shared" si="28"/>
        <v>152213823.76000002</v>
      </c>
      <c r="G160" s="21">
        <f t="shared" si="28"/>
        <v>79639448.650000006</v>
      </c>
      <c r="H160" s="28">
        <f>SUM(H10,H85)</f>
        <v>320632351.04999995</v>
      </c>
    </row>
    <row r="161" s="31" customFormat="1" x14ac:dyDescent="0.25"/>
    <row r="162" s="31" customFormat="1" x14ac:dyDescent="0.25"/>
    <row r="163" s="31" customFormat="1" x14ac:dyDescent="0.25"/>
    <row r="164" s="31" customFormat="1" x14ac:dyDescent="0.25"/>
    <row r="165" s="31" customFormat="1" x14ac:dyDescent="0.25"/>
    <row r="166" s="31" customFormat="1" x14ac:dyDescent="0.25"/>
    <row r="167" s="31" customFormat="1" x14ac:dyDescent="0.25"/>
    <row r="168" s="31" customFormat="1" x14ac:dyDescent="0.25"/>
    <row r="169" s="31" customFormat="1" x14ac:dyDescent="0.25"/>
    <row r="170" s="31" customFormat="1" x14ac:dyDescent="0.25"/>
    <row r="171" s="31" customFormat="1" x14ac:dyDescent="0.25"/>
    <row r="172" s="31" customFormat="1" x14ac:dyDescent="0.25"/>
    <row r="173" s="31" customFormat="1" x14ac:dyDescent="0.25"/>
    <row r="174" s="31" customFormat="1" x14ac:dyDescent="0.25"/>
    <row r="175" s="31" customFormat="1" x14ac:dyDescent="0.25"/>
    <row r="176" s="31" customFormat="1" x14ac:dyDescent="0.25"/>
    <row r="177" s="31" customFormat="1" x14ac:dyDescent="0.25"/>
    <row r="178" s="31" customFormat="1" x14ac:dyDescent="0.25"/>
    <row r="179" s="31" customFormat="1" x14ac:dyDescent="0.25"/>
    <row r="180" s="31" customFormat="1" x14ac:dyDescent="0.25"/>
    <row r="181" s="31" customFormat="1" x14ac:dyDescent="0.25"/>
    <row r="182" s="31" customFormat="1" x14ac:dyDescent="0.25"/>
    <row r="183" s="31" customFormat="1" x14ac:dyDescent="0.25"/>
    <row r="184" s="31" customFormat="1" x14ac:dyDescent="0.25"/>
    <row r="185" s="31" customFormat="1" x14ac:dyDescent="0.25"/>
    <row r="186" s="31" customFormat="1" x14ac:dyDescent="0.25"/>
    <row r="187" s="31" customFormat="1" x14ac:dyDescent="0.25"/>
    <row r="188" s="31" customFormat="1" x14ac:dyDescent="0.25"/>
    <row r="189" s="31" customFormat="1" x14ac:dyDescent="0.25"/>
    <row r="190" s="31" customFormat="1" x14ac:dyDescent="0.25"/>
    <row r="191" s="31" customFormat="1" x14ac:dyDescent="0.25"/>
    <row r="192" s="31" customFormat="1" x14ac:dyDescent="0.25"/>
    <row r="193" s="31" customFormat="1" x14ac:dyDescent="0.25"/>
    <row r="194" s="31" customFormat="1" x14ac:dyDescent="0.25"/>
    <row r="195" s="31" customFormat="1" x14ac:dyDescent="0.25"/>
    <row r="196" s="31" customFormat="1" x14ac:dyDescent="0.25"/>
    <row r="197" s="31" customFormat="1" x14ac:dyDescent="0.25"/>
    <row r="198" s="31" customFormat="1" x14ac:dyDescent="0.25"/>
    <row r="199" s="31" customFormat="1" x14ac:dyDescent="0.25"/>
    <row r="200" s="31" customFormat="1" x14ac:dyDescent="0.25"/>
    <row r="201" s="31" customFormat="1" x14ac:dyDescent="0.25"/>
    <row r="202" s="31" customFormat="1" x14ac:dyDescent="0.25"/>
    <row r="203" s="31" customFormat="1" x14ac:dyDescent="0.25"/>
    <row r="204" s="31" customFormat="1" x14ac:dyDescent="0.25"/>
    <row r="205" s="31" customFormat="1" x14ac:dyDescent="0.25"/>
    <row r="206" s="31" customFormat="1" x14ac:dyDescent="0.25"/>
    <row r="207" s="31" customFormat="1" x14ac:dyDescent="0.25"/>
    <row r="208" s="31" customFormat="1" x14ac:dyDescent="0.25"/>
    <row r="209" s="31" customFormat="1" x14ac:dyDescent="0.25"/>
    <row r="210" s="31" customFormat="1" x14ac:dyDescent="0.25"/>
    <row r="211" s="31" customFormat="1" x14ac:dyDescent="0.25"/>
    <row r="212" s="31" customFormat="1" x14ac:dyDescent="0.25"/>
    <row r="213" s="31" customFormat="1" x14ac:dyDescent="0.25"/>
    <row r="214" s="31" customFormat="1" x14ac:dyDescent="0.25"/>
    <row r="215" s="31" customFormat="1" x14ac:dyDescent="0.25"/>
    <row r="216" s="31" customFormat="1" x14ac:dyDescent="0.25"/>
    <row r="217" s="31" customFormat="1" x14ac:dyDescent="0.25"/>
    <row r="218" s="31" customFormat="1" x14ac:dyDescent="0.25"/>
    <row r="219" s="31" customFormat="1" x14ac:dyDescent="0.25"/>
    <row r="220" s="31" customFormat="1" x14ac:dyDescent="0.25"/>
    <row r="221" s="31" customFormat="1" x14ac:dyDescent="0.25"/>
    <row r="222" s="31" customFormat="1" x14ac:dyDescent="0.25"/>
    <row r="223" s="31" customFormat="1" x14ac:dyDescent="0.25"/>
    <row r="224" s="31" customFormat="1" x14ac:dyDescent="0.25"/>
    <row r="225" s="31" customFormat="1" x14ac:dyDescent="0.25"/>
    <row r="226" s="31" customFormat="1" x14ac:dyDescent="0.25"/>
    <row r="227" s="31" customFormat="1" x14ac:dyDescent="0.25"/>
    <row r="228" s="31" customFormat="1" x14ac:dyDescent="0.25"/>
    <row r="229" s="31" customFormat="1" x14ac:dyDescent="0.25"/>
    <row r="230" s="31" customFormat="1" x14ac:dyDescent="0.25"/>
    <row r="231" s="31" customFormat="1" x14ac:dyDescent="0.25"/>
    <row r="232" s="31" customFormat="1" x14ac:dyDescent="0.25"/>
    <row r="233" s="31" customFormat="1" x14ac:dyDescent="0.25"/>
    <row r="234" s="31" customFormat="1" x14ac:dyDescent="0.25"/>
    <row r="235" s="31" customFormat="1" x14ac:dyDescent="0.25"/>
    <row r="236" s="31" customFormat="1" x14ac:dyDescent="0.25"/>
    <row r="237" s="31" customFormat="1" x14ac:dyDescent="0.25"/>
    <row r="238" s="31" customFormat="1" x14ac:dyDescent="0.25"/>
    <row r="239" s="31" customFormat="1" x14ac:dyDescent="0.25"/>
    <row r="240" s="31" customFormat="1" x14ac:dyDescent="0.25"/>
    <row r="241" s="31" customFormat="1" x14ac:dyDescent="0.25"/>
    <row r="242" s="31" customFormat="1" x14ac:dyDescent="0.25"/>
    <row r="243" s="31" customFormat="1" x14ac:dyDescent="0.25"/>
    <row r="244" s="31" customFormat="1" x14ac:dyDescent="0.25"/>
    <row r="245" s="31" customFormat="1" x14ac:dyDescent="0.25"/>
    <row r="246" s="31" customFormat="1" x14ac:dyDescent="0.25"/>
    <row r="247" s="31" customFormat="1" x14ac:dyDescent="0.25"/>
    <row r="248" s="31" customFormat="1" x14ac:dyDescent="0.25"/>
    <row r="249" s="31" customFormat="1" x14ac:dyDescent="0.25"/>
    <row r="250" s="31" customFormat="1" x14ac:dyDescent="0.25"/>
    <row r="251" s="31" customFormat="1" x14ac:dyDescent="0.25"/>
    <row r="252" s="31" customFormat="1" x14ac:dyDescent="0.25"/>
    <row r="253" s="31" customFormat="1" x14ac:dyDescent="0.25"/>
    <row r="254" s="31" customFormat="1" x14ac:dyDescent="0.25"/>
    <row r="255" s="31" customFormat="1" x14ac:dyDescent="0.25"/>
    <row r="256" s="31" customFormat="1" x14ac:dyDescent="0.25"/>
    <row r="257" s="31" customFormat="1" x14ac:dyDescent="0.25"/>
    <row r="258" s="31" customFormat="1" x14ac:dyDescent="0.25"/>
    <row r="259" s="31" customFormat="1" x14ac:dyDescent="0.25"/>
    <row r="260" s="31" customFormat="1" x14ac:dyDescent="0.25"/>
    <row r="261" s="31" customFormat="1" x14ac:dyDescent="0.25"/>
    <row r="262" s="31" customFormat="1" x14ac:dyDescent="0.25"/>
    <row r="263" s="31" customFormat="1" x14ac:dyDescent="0.25"/>
    <row r="264" s="31" customFormat="1" x14ac:dyDescent="0.25"/>
    <row r="265" s="31" customFormat="1" x14ac:dyDescent="0.25"/>
    <row r="266" s="31" customFormat="1" x14ac:dyDescent="0.25"/>
    <row r="267" s="31" customFormat="1" x14ac:dyDescent="0.25"/>
    <row r="268" s="31" customFormat="1" x14ac:dyDescent="0.25"/>
    <row r="269" s="31" customFormat="1" x14ac:dyDescent="0.25"/>
    <row r="270" s="31" customFormat="1" x14ac:dyDescent="0.25"/>
    <row r="271" s="31" customFormat="1" x14ac:dyDescent="0.25"/>
    <row r="272" s="31" customFormat="1" x14ac:dyDescent="0.25"/>
    <row r="273" s="31" customFormat="1" x14ac:dyDescent="0.25"/>
    <row r="274" s="31" customFormat="1" x14ac:dyDescent="0.25"/>
    <row r="275" s="31" customFormat="1" x14ac:dyDescent="0.25"/>
    <row r="276" s="31" customFormat="1" x14ac:dyDescent="0.25"/>
    <row r="277" s="31" customFormat="1" x14ac:dyDescent="0.25"/>
    <row r="278" s="31" customFormat="1" x14ac:dyDescent="0.25"/>
    <row r="279" s="31" customFormat="1" x14ac:dyDescent="0.25"/>
    <row r="280" s="31" customFormat="1" x14ac:dyDescent="0.25"/>
    <row r="281" s="31" customFormat="1" x14ac:dyDescent="0.25"/>
    <row r="282" s="31" customFormat="1" x14ac:dyDescent="0.25"/>
    <row r="283" s="31" customFormat="1" x14ac:dyDescent="0.25"/>
    <row r="284" s="31" customFormat="1" x14ac:dyDescent="0.25"/>
    <row r="285" s="31" customFormat="1" x14ac:dyDescent="0.25"/>
    <row r="286" s="31" customFormat="1" x14ac:dyDescent="0.25"/>
    <row r="287" s="31" customFormat="1" x14ac:dyDescent="0.25"/>
    <row r="288" s="31" customFormat="1" x14ac:dyDescent="0.25"/>
    <row r="289" s="31" customFormat="1" x14ac:dyDescent="0.25"/>
    <row r="290" s="31" customFormat="1" x14ac:dyDescent="0.25"/>
    <row r="291" s="31" customFormat="1" x14ac:dyDescent="0.25"/>
    <row r="292" s="31" customFormat="1" x14ac:dyDescent="0.25"/>
    <row r="293" s="31" customFormat="1" x14ac:dyDescent="0.25"/>
    <row r="294" s="31" customFormat="1" x14ac:dyDescent="0.25"/>
    <row r="295" s="31" customFormat="1" x14ac:dyDescent="0.25"/>
    <row r="296" s="31" customFormat="1" x14ac:dyDescent="0.25"/>
    <row r="297" s="31" customFormat="1" x14ac:dyDescent="0.25"/>
    <row r="298" s="31" customFormat="1" x14ac:dyDescent="0.25"/>
    <row r="299" s="31" customFormat="1" x14ac:dyDescent="0.25"/>
    <row r="300" s="31" customFormat="1" x14ac:dyDescent="0.25"/>
    <row r="301" s="31" customFormat="1" x14ac:dyDescent="0.25"/>
    <row r="302" s="31" customFormat="1" x14ac:dyDescent="0.25"/>
    <row r="303" s="31" customFormat="1" x14ac:dyDescent="0.25"/>
    <row r="304" s="31" customFormat="1" x14ac:dyDescent="0.25"/>
    <row r="305" s="31" customFormat="1" x14ac:dyDescent="0.25"/>
    <row r="306" s="31" customFormat="1" x14ac:dyDescent="0.25"/>
    <row r="307" s="31" customFormat="1" x14ac:dyDescent="0.25"/>
    <row r="308" s="31" customFormat="1" x14ac:dyDescent="0.25"/>
    <row r="309" s="31" customFormat="1" x14ac:dyDescent="0.25"/>
    <row r="310" s="31" customFormat="1" x14ac:dyDescent="0.25"/>
    <row r="311" s="31" customFormat="1" x14ac:dyDescent="0.25"/>
    <row r="312" s="31" customFormat="1" x14ac:dyDescent="0.25"/>
    <row r="313" s="31" customFormat="1" x14ac:dyDescent="0.25"/>
    <row r="314" s="31" customFormat="1" x14ac:dyDescent="0.25"/>
    <row r="315" s="31" customFormat="1" x14ac:dyDescent="0.25"/>
    <row r="316" s="31" customFormat="1" x14ac:dyDescent="0.25"/>
    <row r="317" s="31" customFormat="1" x14ac:dyDescent="0.25"/>
    <row r="318" s="31" customFormat="1" x14ac:dyDescent="0.25"/>
    <row r="319" s="31" customFormat="1" x14ac:dyDescent="0.25"/>
    <row r="320" s="31" customFormat="1" x14ac:dyDescent="0.25"/>
    <row r="321" s="31" customFormat="1" x14ac:dyDescent="0.25"/>
    <row r="322" s="31" customFormat="1" x14ac:dyDescent="0.25"/>
    <row r="323" s="31" customFormat="1" x14ac:dyDescent="0.25"/>
    <row r="324" s="31" customFormat="1" x14ac:dyDescent="0.25"/>
    <row r="325" s="31" customFormat="1" x14ac:dyDescent="0.25"/>
    <row r="326" s="31" customFormat="1" x14ac:dyDescent="0.25"/>
    <row r="327" s="31" customFormat="1" x14ac:dyDescent="0.25"/>
    <row r="328" s="31" customFormat="1" x14ac:dyDescent="0.25"/>
    <row r="329" s="31" customFormat="1" x14ac:dyDescent="0.25"/>
    <row r="330" s="31" customFormat="1" x14ac:dyDescent="0.25"/>
    <row r="331" s="31" customFormat="1" x14ac:dyDescent="0.25"/>
    <row r="332" s="31" customFormat="1" x14ac:dyDescent="0.25"/>
    <row r="333" s="31" customFormat="1" x14ac:dyDescent="0.25"/>
    <row r="334" s="31" customFormat="1" x14ac:dyDescent="0.25"/>
    <row r="335" s="31" customFormat="1" x14ac:dyDescent="0.25"/>
    <row r="336" s="31" customFormat="1" x14ac:dyDescent="0.25"/>
    <row r="337" s="31" customFormat="1" x14ac:dyDescent="0.25"/>
    <row r="338" s="31" customFormat="1" x14ac:dyDescent="0.25"/>
    <row r="339" s="31" customFormat="1" x14ac:dyDescent="0.25"/>
    <row r="340" s="31" customFormat="1" x14ac:dyDescent="0.25"/>
    <row r="341" s="31" customFormat="1" x14ac:dyDescent="0.25"/>
    <row r="342" s="31" customFormat="1" x14ac:dyDescent="0.25"/>
    <row r="343" s="31" customFormat="1" x14ac:dyDescent="0.25"/>
    <row r="344" s="31" customFormat="1" x14ac:dyDescent="0.25"/>
    <row r="345" s="31" customFormat="1" x14ac:dyDescent="0.25"/>
    <row r="346" s="31" customFormat="1" x14ac:dyDescent="0.25"/>
    <row r="347" s="31" customFormat="1" x14ac:dyDescent="0.25"/>
    <row r="348" s="31" customFormat="1" x14ac:dyDescent="0.25"/>
    <row r="349" s="31" customFormat="1" x14ac:dyDescent="0.25"/>
    <row r="350" s="31" customFormat="1" x14ac:dyDescent="0.25"/>
    <row r="351" s="31" customFormat="1" x14ac:dyDescent="0.25"/>
    <row r="352" s="31" customFormat="1" x14ac:dyDescent="0.25"/>
    <row r="353" s="31" customFormat="1" x14ac:dyDescent="0.25"/>
    <row r="354" s="31" customFormat="1" x14ac:dyDescent="0.25"/>
    <row r="355" s="31" customFormat="1" x14ac:dyDescent="0.25"/>
    <row r="356" s="31" customFormat="1" x14ac:dyDescent="0.25"/>
    <row r="357" s="31" customFormat="1" x14ac:dyDescent="0.25"/>
    <row r="358" s="31" customFormat="1" x14ac:dyDescent="0.25"/>
    <row r="359" s="31" customFormat="1" x14ac:dyDescent="0.25"/>
    <row r="360" s="31" customFormat="1" x14ac:dyDescent="0.25"/>
    <row r="361" s="31" customFormat="1" x14ac:dyDescent="0.25"/>
    <row r="362" s="31" customFormat="1" x14ac:dyDescent="0.25"/>
    <row r="363" s="31" customFormat="1" x14ac:dyDescent="0.25"/>
    <row r="364" s="31" customFormat="1" x14ac:dyDescent="0.25"/>
    <row r="365" s="31" customFormat="1" x14ac:dyDescent="0.25"/>
    <row r="366" s="31" customFormat="1" x14ac:dyDescent="0.25"/>
    <row r="367" s="31" customFormat="1" x14ac:dyDescent="0.25"/>
    <row r="368" s="31" customFormat="1" x14ac:dyDescent="0.25"/>
    <row r="369" s="31" customFormat="1" x14ac:dyDescent="0.25"/>
    <row r="370" s="31" customFormat="1" x14ac:dyDescent="0.25"/>
    <row r="371" s="31" customFormat="1" x14ac:dyDescent="0.25"/>
    <row r="372" s="31" customFormat="1" x14ac:dyDescent="0.25"/>
    <row r="373" s="31" customFormat="1" x14ac:dyDescent="0.25"/>
    <row r="374" s="31" customFormat="1" x14ac:dyDescent="0.25"/>
    <row r="375" s="31" customFormat="1" x14ac:dyDescent="0.25"/>
    <row r="376" s="31" customFormat="1" x14ac:dyDescent="0.25"/>
    <row r="377" s="31" customFormat="1" x14ac:dyDescent="0.25"/>
    <row r="378" s="31" customFormat="1" x14ac:dyDescent="0.25"/>
    <row r="379" s="31" customFormat="1" x14ac:dyDescent="0.25"/>
    <row r="380" s="31" customFormat="1" x14ac:dyDescent="0.25"/>
    <row r="381" s="31" customFormat="1" x14ac:dyDescent="0.25"/>
    <row r="382" s="31" customFormat="1" x14ac:dyDescent="0.25"/>
    <row r="383" s="31" customFormat="1" x14ac:dyDescent="0.25"/>
    <row r="384" s="31" customFormat="1" x14ac:dyDescent="0.25"/>
    <row r="385" s="31" customFormat="1" x14ac:dyDescent="0.25"/>
    <row r="386" s="31" customFormat="1" x14ac:dyDescent="0.25"/>
    <row r="387" s="31" customFormat="1" x14ac:dyDescent="0.25"/>
    <row r="388" s="31" customFormat="1" x14ac:dyDescent="0.25"/>
    <row r="389" s="31" customFormat="1" x14ac:dyDescent="0.25"/>
    <row r="390" s="31" customFormat="1" x14ac:dyDescent="0.25"/>
    <row r="391" s="31" customFormat="1" x14ac:dyDescent="0.25"/>
    <row r="392" s="31" customFormat="1" x14ac:dyDescent="0.25"/>
    <row r="393" s="31" customFormat="1" x14ac:dyDescent="0.25"/>
    <row r="394" s="31" customFormat="1" x14ac:dyDescent="0.25"/>
    <row r="395" s="31" customFormat="1" x14ac:dyDescent="0.25"/>
    <row r="396" s="31" customFormat="1" x14ac:dyDescent="0.25"/>
    <row r="397" s="31" customFormat="1" x14ac:dyDescent="0.25"/>
    <row r="398" s="31" customFormat="1" x14ac:dyDescent="0.25"/>
    <row r="399" s="31" customFormat="1" x14ac:dyDescent="0.25"/>
    <row r="400" s="31" customFormat="1" x14ac:dyDescent="0.25"/>
    <row r="401" s="31" customFormat="1" x14ac:dyDescent="0.25"/>
    <row r="402" s="31" customFormat="1" x14ac:dyDescent="0.25"/>
    <row r="403" s="31" customFormat="1" x14ac:dyDescent="0.25"/>
    <row r="404" s="31" customFormat="1" x14ac:dyDescent="0.25"/>
    <row r="405" s="31" customFormat="1" x14ac:dyDescent="0.25"/>
    <row r="406" s="31" customFormat="1" x14ac:dyDescent="0.25"/>
    <row r="407" s="31" customFormat="1" x14ac:dyDescent="0.25"/>
    <row r="408" s="31" customFormat="1" x14ac:dyDescent="0.25"/>
    <row r="409" s="31" customFormat="1" x14ac:dyDescent="0.25"/>
    <row r="410" s="31" customFormat="1" x14ac:dyDescent="0.25"/>
    <row r="411" s="31" customFormat="1" x14ac:dyDescent="0.25"/>
    <row r="412" s="31" customFormat="1" x14ac:dyDescent="0.25"/>
    <row r="413" s="31" customFormat="1" x14ac:dyDescent="0.25"/>
    <row r="414" s="31" customFormat="1" x14ac:dyDescent="0.25"/>
    <row r="415" s="31" customFormat="1" x14ac:dyDescent="0.25"/>
    <row r="416" s="31" customFormat="1" x14ac:dyDescent="0.25"/>
    <row r="417" s="31" customFormat="1" x14ac:dyDescent="0.25"/>
    <row r="418" s="31" customFormat="1" x14ac:dyDescent="0.25"/>
    <row r="419" s="31" customFormat="1" x14ac:dyDescent="0.25"/>
    <row r="420" s="31" customFormat="1" x14ac:dyDescent="0.25"/>
    <row r="421" s="31" customFormat="1" x14ac:dyDescent="0.25"/>
    <row r="422" s="31" customFormat="1" x14ac:dyDescent="0.25"/>
    <row r="423" s="31" customFormat="1" x14ac:dyDescent="0.25"/>
    <row r="424" s="31" customFormat="1" x14ac:dyDescent="0.25"/>
    <row r="425" s="31" customFormat="1" x14ac:dyDescent="0.25"/>
    <row r="426" s="31" customFormat="1" x14ac:dyDescent="0.25"/>
    <row r="427" s="31" customFormat="1" x14ac:dyDescent="0.25"/>
    <row r="428" s="31" customFormat="1" x14ac:dyDescent="0.25"/>
    <row r="429" s="31" customFormat="1" x14ac:dyDescent="0.25"/>
    <row r="430" s="31" customFormat="1" x14ac:dyDescent="0.25"/>
    <row r="431" s="31" customFormat="1" x14ac:dyDescent="0.25"/>
    <row r="432" s="31" customFormat="1" x14ac:dyDescent="0.25"/>
    <row r="433" s="31" customFormat="1" x14ac:dyDescent="0.25"/>
    <row r="434" s="31" customFormat="1" x14ac:dyDescent="0.25"/>
    <row r="435" s="31" customFormat="1" x14ac:dyDescent="0.25"/>
    <row r="436" s="31" customFormat="1" x14ac:dyDescent="0.25"/>
    <row r="437" s="31" customFormat="1" x14ac:dyDescent="0.25"/>
    <row r="438" s="31" customFormat="1" x14ac:dyDescent="0.25"/>
    <row r="439" s="31" customFormat="1" x14ac:dyDescent="0.25"/>
    <row r="440" s="31" customFormat="1" x14ac:dyDescent="0.25"/>
    <row r="441" s="31" customFormat="1" x14ac:dyDescent="0.25"/>
    <row r="442" s="31" customFormat="1" x14ac:dyDescent="0.25"/>
    <row r="443" s="31" customFormat="1" x14ac:dyDescent="0.25"/>
    <row r="444" s="31" customFormat="1" x14ac:dyDescent="0.25"/>
    <row r="445" s="31" customFormat="1" x14ac:dyDescent="0.25"/>
    <row r="446" s="31" customFormat="1" x14ac:dyDescent="0.25"/>
    <row r="447" s="31" customFormat="1" x14ac:dyDescent="0.25"/>
    <row r="448" s="31" customFormat="1" x14ac:dyDescent="0.25"/>
    <row r="449" s="31" customFormat="1" x14ac:dyDescent="0.25"/>
    <row r="450" s="31" customFormat="1" x14ac:dyDescent="0.25"/>
    <row r="451" s="31" customFormat="1" x14ac:dyDescent="0.25"/>
    <row r="452" s="31" customFormat="1" x14ac:dyDescent="0.25"/>
    <row r="453" s="31" customFormat="1" x14ac:dyDescent="0.25"/>
    <row r="454" s="31" customFormat="1" x14ac:dyDescent="0.25"/>
    <row r="455" s="31" customFormat="1" x14ac:dyDescent="0.25"/>
    <row r="456" s="31" customFormat="1" x14ac:dyDescent="0.25"/>
    <row r="457" s="31" customFormat="1" x14ac:dyDescent="0.25"/>
    <row r="458" s="31" customFormat="1" x14ac:dyDescent="0.25"/>
    <row r="459" s="31" customFormat="1" x14ac:dyDescent="0.25"/>
    <row r="460" s="31" customFormat="1" x14ac:dyDescent="0.25"/>
    <row r="461" s="31" customFormat="1" x14ac:dyDescent="0.25"/>
    <row r="462" s="31" customFormat="1" x14ac:dyDescent="0.25"/>
    <row r="463" s="31" customFormat="1" x14ac:dyDescent="0.25"/>
    <row r="464" s="31" customFormat="1" x14ac:dyDescent="0.25"/>
    <row r="465" s="31" customFormat="1" x14ac:dyDescent="0.25"/>
    <row r="466" s="31" customFormat="1" x14ac:dyDescent="0.25"/>
    <row r="467" s="31" customFormat="1" x14ac:dyDescent="0.25"/>
    <row r="468" s="31" customFormat="1" x14ac:dyDescent="0.25"/>
    <row r="469" s="31" customFormat="1" x14ac:dyDescent="0.25"/>
    <row r="470" s="31" customFormat="1" x14ac:dyDescent="0.25"/>
    <row r="471" s="31" customFormat="1" x14ac:dyDescent="0.25"/>
    <row r="472" s="31" customFormat="1" x14ac:dyDescent="0.25"/>
    <row r="473" s="31" customFormat="1" x14ac:dyDescent="0.25"/>
    <row r="474" s="31" customFormat="1" x14ac:dyDescent="0.25"/>
    <row r="475" s="31" customFormat="1" x14ac:dyDescent="0.25"/>
    <row r="476" s="31" customFormat="1" x14ac:dyDescent="0.25"/>
    <row r="477" s="31" customFormat="1" x14ac:dyDescent="0.25"/>
    <row r="478" s="31" customFormat="1" x14ac:dyDescent="0.25"/>
    <row r="479" s="31" customFormat="1" x14ac:dyDescent="0.25"/>
    <row r="480" s="31" customFormat="1" x14ac:dyDescent="0.25"/>
    <row r="481" s="31" customFormat="1" x14ac:dyDescent="0.25"/>
    <row r="482" s="31" customFormat="1" x14ac:dyDescent="0.25"/>
    <row r="483" s="31" customFormat="1" x14ac:dyDescent="0.25"/>
    <row r="484" s="31" customFormat="1" x14ac:dyDescent="0.25"/>
    <row r="485" s="31" customFormat="1" x14ac:dyDescent="0.25"/>
    <row r="486" s="31" customFormat="1" x14ac:dyDescent="0.25"/>
    <row r="487" s="31" customFormat="1" x14ac:dyDescent="0.25"/>
    <row r="488" s="31" customFormat="1" x14ac:dyDescent="0.25"/>
    <row r="489" s="31" customFormat="1" x14ac:dyDescent="0.25"/>
    <row r="490" s="31" customFormat="1" x14ac:dyDescent="0.25"/>
    <row r="491" s="31" customFormat="1" x14ac:dyDescent="0.25"/>
    <row r="492" s="31" customFormat="1" x14ac:dyDescent="0.25"/>
    <row r="493" s="31" customFormat="1" x14ac:dyDescent="0.25"/>
    <row r="494" s="31" customFormat="1" x14ac:dyDescent="0.25"/>
    <row r="495" s="31" customFormat="1" x14ac:dyDescent="0.25"/>
    <row r="496" s="31" customFormat="1" x14ac:dyDescent="0.25"/>
    <row r="497" s="31" customFormat="1" x14ac:dyDescent="0.25"/>
    <row r="498" s="31" customFormat="1" x14ac:dyDescent="0.25"/>
    <row r="499" s="31" customFormat="1" x14ac:dyDescent="0.25"/>
    <row r="500" s="31" customFormat="1" x14ac:dyDescent="0.25"/>
    <row r="501" s="31" customFormat="1" x14ac:dyDescent="0.25"/>
    <row r="502" s="31" customFormat="1" x14ac:dyDescent="0.25"/>
    <row r="503" s="31" customFormat="1" x14ac:dyDescent="0.25"/>
    <row r="504" s="31" customFormat="1" x14ac:dyDescent="0.25"/>
    <row r="505" s="31" customFormat="1" x14ac:dyDescent="0.25"/>
    <row r="506" s="31" customFormat="1" x14ac:dyDescent="0.25"/>
    <row r="507" s="31" customFormat="1" x14ac:dyDescent="0.25"/>
    <row r="508" s="31" customFormat="1" x14ac:dyDescent="0.25"/>
    <row r="509" s="31" customFormat="1" x14ac:dyDescent="0.25"/>
    <row r="510" s="31" customFormat="1" x14ac:dyDescent="0.25"/>
    <row r="511" s="31" customFormat="1" x14ac:dyDescent="0.25"/>
    <row r="512" s="31" customFormat="1" x14ac:dyDescent="0.25"/>
    <row r="513" s="31" customFormat="1" x14ac:dyDescent="0.25"/>
    <row r="514" s="31" customFormat="1" x14ac:dyDescent="0.25"/>
    <row r="515" s="31" customFormat="1" x14ac:dyDescent="0.25"/>
    <row r="516" s="31" customFormat="1" x14ac:dyDescent="0.25"/>
    <row r="517" s="31" customFormat="1" x14ac:dyDescent="0.25"/>
    <row r="518" s="31" customFormat="1" x14ac:dyDescent="0.25"/>
    <row r="519" s="31" customFormat="1" x14ac:dyDescent="0.25"/>
    <row r="520" s="31" customFormat="1" x14ac:dyDescent="0.25"/>
    <row r="521" s="31" customFormat="1" x14ac:dyDescent="0.25"/>
    <row r="522" s="31" customFormat="1" x14ac:dyDescent="0.25"/>
    <row r="523" s="31" customFormat="1" x14ac:dyDescent="0.25"/>
    <row r="524" s="31" customFormat="1" x14ac:dyDescent="0.25"/>
    <row r="525" s="31" customFormat="1" x14ac:dyDescent="0.25"/>
    <row r="526" s="31" customFormat="1" x14ac:dyDescent="0.25"/>
    <row r="527" s="31" customFormat="1" x14ac:dyDescent="0.25"/>
    <row r="528" s="31" customFormat="1" x14ac:dyDescent="0.25"/>
    <row r="529" s="31" customFormat="1" x14ac:dyDescent="0.25"/>
    <row r="530" s="31" customFormat="1" x14ac:dyDescent="0.25"/>
    <row r="531" s="31" customFormat="1" x14ac:dyDescent="0.25"/>
    <row r="532" s="31" customFormat="1" x14ac:dyDescent="0.25"/>
    <row r="533" s="31" customFormat="1" x14ac:dyDescent="0.25"/>
    <row r="534" s="31" customFormat="1" x14ac:dyDescent="0.25"/>
    <row r="535" s="31" customFormat="1" x14ac:dyDescent="0.25"/>
    <row r="536" s="31" customFormat="1" x14ac:dyDescent="0.25"/>
    <row r="537" s="31" customFormat="1" x14ac:dyDescent="0.25"/>
    <row r="538" s="31" customFormat="1" x14ac:dyDescent="0.25"/>
    <row r="539" s="31" customFormat="1" x14ac:dyDescent="0.25"/>
    <row r="540" s="31" customFormat="1" x14ac:dyDescent="0.25"/>
    <row r="541" s="31" customFormat="1" x14ac:dyDescent="0.25"/>
    <row r="542" s="31" customFormat="1" x14ac:dyDescent="0.25"/>
    <row r="543" s="31" customFormat="1" x14ac:dyDescent="0.25"/>
    <row r="544" s="31" customFormat="1" x14ac:dyDescent="0.25"/>
    <row r="545" s="31" customFormat="1" x14ac:dyDescent="0.25"/>
    <row r="546" s="31" customFormat="1" x14ac:dyDescent="0.25"/>
    <row r="547" s="31" customFormat="1" x14ac:dyDescent="0.25"/>
    <row r="548" s="31" customFormat="1" x14ac:dyDescent="0.25"/>
    <row r="549" s="31" customFormat="1" x14ac:dyDescent="0.25"/>
    <row r="550" s="31" customFormat="1" x14ac:dyDescent="0.25"/>
    <row r="551" s="31" customFormat="1" x14ac:dyDescent="0.25"/>
    <row r="552" s="31" customFormat="1" x14ac:dyDescent="0.25"/>
    <row r="553" s="31" customFormat="1" x14ac:dyDescent="0.25"/>
    <row r="554" s="31" customFormat="1" x14ac:dyDescent="0.25"/>
    <row r="555" s="31" customFormat="1" x14ac:dyDescent="0.25"/>
    <row r="556" s="31" customFormat="1" x14ac:dyDescent="0.25"/>
    <row r="557" s="31" customFormat="1" x14ac:dyDescent="0.25"/>
    <row r="558" s="31" customFormat="1" x14ac:dyDescent="0.25"/>
    <row r="559" s="31" customFormat="1" x14ac:dyDescent="0.25"/>
    <row r="560" s="31" customFormat="1" x14ac:dyDescent="0.25"/>
    <row r="561" s="31" customFormat="1" x14ac:dyDescent="0.25"/>
    <row r="562" s="31" customFormat="1" x14ac:dyDescent="0.25"/>
    <row r="563" s="31" customFormat="1" x14ac:dyDescent="0.25"/>
    <row r="564" s="31" customFormat="1" x14ac:dyDescent="0.25"/>
    <row r="565" s="31" customFormat="1" x14ac:dyDescent="0.25"/>
    <row r="566" s="31" customFormat="1" x14ac:dyDescent="0.25"/>
    <row r="567" s="31" customFormat="1" x14ac:dyDescent="0.25"/>
    <row r="568" s="31" customFormat="1" x14ac:dyDescent="0.25"/>
    <row r="569" s="31" customFormat="1" x14ac:dyDescent="0.25"/>
    <row r="570" s="31" customFormat="1" x14ac:dyDescent="0.25"/>
    <row r="571" s="31" customFormat="1" x14ac:dyDescent="0.25"/>
    <row r="572" s="31" customFormat="1" x14ac:dyDescent="0.25"/>
    <row r="573" s="31" customFormat="1" x14ac:dyDescent="0.25"/>
    <row r="574" s="31" customFormat="1" x14ac:dyDescent="0.25"/>
    <row r="575" s="31" customFormat="1" x14ac:dyDescent="0.25"/>
    <row r="576" s="31" customFormat="1" x14ac:dyDescent="0.25"/>
    <row r="577" s="31" customFormat="1" x14ac:dyDescent="0.25"/>
    <row r="578" s="31" customFormat="1" x14ac:dyDescent="0.25"/>
    <row r="579" s="31" customFormat="1" x14ac:dyDescent="0.25"/>
    <row r="580" s="31" customFormat="1" x14ac:dyDescent="0.25"/>
    <row r="581" s="31" customFormat="1" x14ac:dyDescent="0.25"/>
    <row r="582" s="31" customFormat="1" x14ac:dyDescent="0.25"/>
    <row r="583" s="31" customFormat="1" x14ac:dyDescent="0.25"/>
    <row r="584" s="31" customFormat="1" x14ac:dyDescent="0.25"/>
    <row r="585" s="31" customFormat="1" x14ac:dyDescent="0.25"/>
    <row r="586" s="31" customFormat="1" x14ac:dyDescent="0.25"/>
    <row r="587" s="31" customFormat="1" x14ac:dyDescent="0.25"/>
    <row r="588" s="31" customFormat="1" x14ac:dyDescent="0.25"/>
    <row r="589" s="31" customFormat="1" x14ac:dyDescent="0.25"/>
    <row r="590" s="31" customFormat="1" x14ac:dyDescent="0.25"/>
    <row r="591" s="31" customFormat="1" x14ac:dyDescent="0.25"/>
    <row r="592" s="31" customFormat="1" x14ac:dyDescent="0.25"/>
    <row r="593" s="31" customFormat="1" x14ac:dyDescent="0.25"/>
    <row r="594" s="31" customFormat="1" x14ac:dyDescent="0.25"/>
    <row r="595" s="31" customFormat="1" x14ac:dyDescent="0.25"/>
    <row r="596" s="31" customFormat="1" x14ac:dyDescent="0.25"/>
    <row r="597" s="31" customFormat="1" x14ac:dyDescent="0.25"/>
    <row r="598" s="31" customFormat="1" x14ac:dyDescent="0.25"/>
    <row r="599" s="31" customFormat="1" x14ac:dyDescent="0.25"/>
    <row r="600" s="31" customFormat="1" x14ac:dyDescent="0.25"/>
    <row r="601" s="31" customFormat="1" x14ac:dyDescent="0.25"/>
    <row r="602" s="31" customFormat="1" x14ac:dyDescent="0.25"/>
    <row r="603" s="31" customFormat="1" x14ac:dyDescent="0.25"/>
    <row r="604" s="31" customFormat="1" x14ac:dyDescent="0.25"/>
    <row r="605" s="31" customFormat="1" x14ac:dyDescent="0.25"/>
    <row r="606" s="31" customFormat="1" x14ac:dyDescent="0.25"/>
    <row r="607" s="31" customFormat="1" x14ac:dyDescent="0.25"/>
    <row r="608" s="31" customFormat="1" x14ac:dyDescent="0.25"/>
    <row r="609" s="31" customFormat="1" x14ac:dyDescent="0.25"/>
    <row r="610" s="31" customFormat="1" x14ac:dyDescent="0.25"/>
    <row r="611" s="31" customFormat="1" x14ac:dyDescent="0.25"/>
    <row r="612" s="31" customFormat="1" x14ac:dyDescent="0.25"/>
    <row r="613" s="31" customFormat="1" x14ac:dyDescent="0.25"/>
    <row r="614" s="31" customFormat="1" x14ac:dyDescent="0.25"/>
    <row r="615" s="31" customFormat="1" x14ac:dyDescent="0.25"/>
    <row r="616" s="31" customFormat="1" x14ac:dyDescent="0.25"/>
    <row r="617" s="31" customFormat="1" x14ac:dyDescent="0.25"/>
    <row r="618" s="31" customFormat="1" x14ac:dyDescent="0.25"/>
    <row r="619" s="31" customFormat="1" x14ac:dyDescent="0.25"/>
    <row r="620" s="31" customFormat="1" x14ac:dyDescent="0.25"/>
    <row r="621" s="31" customFormat="1" x14ac:dyDescent="0.25"/>
    <row r="622" s="31" customFormat="1" x14ac:dyDescent="0.25"/>
    <row r="623" s="31" customFormat="1" x14ac:dyDescent="0.25"/>
    <row r="624" s="31" customFormat="1" x14ac:dyDescent="0.25"/>
    <row r="625" s="31" customFormat="1" x14ac:dyDescent="0.25"/>
    <row r="626" s="31" customFormat="1" x14ac:dyDescent="0.25"/>
    <row r="627" s="31" customFormat="1" x14ac:dyDescent="0.25"/>
    <row r="628" s="31" customFormat="1" x14ac:dyDescent="0.25"/>
    <row r="629" s="31" customFormat="1" x14ac:dyDescent="0.25"/>
    <row r="630" s="31" customFormat="1" x14ac:dyDescent="0.25"/>
    <row r="631" s="31" customFormat="1" x14ac:dyDescent="0.25"/>
    <row r="632" s="31" customFormat="1" x14ac:dyDescent="0.25"/>
    <row r="633" s="31" customFormat="1" x14ac:dyDescent="0.25"/>
    <row r="634" s="31" customFormat="1" x14ac:dyDescent="0.25"/>
    <row r="635" s="31" customFormat="1" x14ac:dyDescent="0.25"/>
    <row r="636" s="31" customFormat="1" x14ac:dyDescent="0.25"/>
    <row r="637" s="31" customFormat="1" x14ac:dyDescent="0.25"/>
    <row r="638" s="31" customFormat="1" x14ac:dyDescent="0.25"/>
    <row r="639" s="31" customFormat="1" x14ac:dyDescent="0.25"/>
    <row r="640" s="31" customFormat="1" x14ac:dyDescent="0.25"/>
    <row r="641" s="31" customFormat="1" x14ac:dyDescent="0.25"/>
    <row r="642" s="31" customFormat="1" x14ac:dyDescent="0.25"/>
    <row r="643" s="31" customFormat="1" x14ac:dyDescent="0.25"/>
    <row r="644" s="31" customFormat="1" x14ac:dyDescent="0.25"/>
    <row r="645" s="31" customFormat="1" x14ac:dyDescent="0.25"/>
    <row r="646" s="31" customFormat="1" x14ac:dyDescent="0.25"/>
    <row r="647" s="31" customFormat="1" x14ac:dyDescent="0.25"/>
    <row r="648" s="31" customFormat="1" x14ac:dyDescent="0.25"/>
    <row r="649" s="31" customFormat="1" x14ac:dyDescent="0.25"/>
    <row r="650" s="31" customFormat="1" x14ac:dyDescent="0.25"/>
    <row r="651" s="31" customFormat="1" x14ac:dyDescent="0.25"/>
    <row r="652" s="31" customFormat="1" x14ac:dyDescent="0.25"/>
    <row r="653" s="31" customFormat="1" x14ac:dyDescent="0.25"/>
    <row r="654" s="31" customFormat="1" x14ac:dyDescent="0.25"/>
    <row r="655" s="31" customFormat="1" x14ac:dyDescent="0.25"/>
    <row r="656" s="31" customFormat="1" x14ac:dyDescent="0.25"/>
    <row r="657" s="31" customFormat="1" x14ac:dyDescent="0.25"/>
    <row r="658" s="31" customFormat="1" x14ac:dyDescent="0.25"/>
    <row r="659" s="31" customFormat="1" x14ac:dyDescent="0.25"/>
    <row r="660" s="31" customFormat="1" x14ac:dyDescent="0.25"/>
    <row r="661" s="31" customFormat="1" x14ac:dyDescent="0.25"/>
    <row r="662" s="31" customFormat="1" x14ac:dyDescent="0.25"/>
    <row r="663" s="31" customFormat="1" x14ac:dyDescent="0.25"/>
    <row r="664" s="31" customFormat="1" x14ac:dyDescent="0.25"/>
    <row r="665" s="31" customFormat="1" x14ac:dyDescent="0.25"/>
    <row r="666" s="31" customFormat="1" x14ac:dyDescent="0.25"/>
    <row r="667" s="31" customFormat="1" x14ac:dyDescent="0.25"/>
    <row r="668" s="31" customFormat="1" x14ac:dyDescent="0.25"/>
    <row r="669" s="31" customFormat="1" x14ac:dyDescent="0.25"/>
    <row r="670" s="31" customFormat="1" x14ac:dyDescent="0.25"/>
    <row r="671" s="31" customFormat="1" x14ac:dyDescent="0.25"/>
    <row r="672" s="31" customFormat="1" x14ac:dyDescent="0.25"/>
    <row r="673" s="31" customFormat="1" x14ac:dyDescent="0.25"/>
    <row r="674" s="31" customFormat="1" x14ac:dyDescent="0.25"/>
    <row r="675" s="31" customFormat="1" x14ac:dyDescent="0.25"/>
    <row r="676" s="31" customFormat="1" x14ac:dyDescent="0.25"/>
    <row r="677" s="31" customFormat="1" x14ac:dyDescent="0.25"/>
    <row r="678" s="31" customFormat="1" x14ac:dyDescent="0.25"/>
    <row r="679" s="31" customFormat="1" x14ac:dyDescent="0.25"/>
    <row r="680" s="31" customFormat="1" x14ac:dyDescent="0.25"/>
    <row r="681" s="31" customFormat="1" x14ac:dyDescent="0.25"/>
    <row r="682" s="31" customFormat="1" x14ac:dyDescent="0.25"/>
    <row r="683" s="31" customFormat="1" x14ac:dyDescent="0.25"/>
    <row r="684" s="31" customFormat="1" x14ac:dyDescent="0.25"/>
    <row r="685" s="31" customFormat="1" x14ac:dyDescent="0.25"/>
    <row r="686" s="31" customFormat="1" x14ac:dyDescent="0.25"/>
    <row r="687" s="31" customFormat="1" x14ac:dyDescent="0.25"/>
    <row r="688" s="31" customFormat="1" x14ac:dyDescent="0.25"/>
    <row r="689" s="31" customFormat="1" x14ac:dyDescent="0.25"/>
    <row r="690" s="31" customFormat="1" x14ac:dyDescent="0.25"/>
    <row r="691" s="31" customFormat="1" x14ac:dyDescent="0.25"/>
    <row r="692" s="31" customFormat="1" x14ac:dyDescent="0.25"/>
    <row r="693" s="31" customFormat="1" x14ac:dyDescent="0.25"/>
    <row r="694" s="31" customFormat="1" x14ac:dyDescent="0.25"/>
    <row r="695" s="31" customFormat="1" x14ac:dyDescent="0.25"/>
    <row r="696" s="31" customFormat="1" x14ac:dyDescent="0.25"/>
    <row r="697" s="31" customFormat="1" x14ac:dyDescent="0.25"/>
    <row r="698" s="31" customFormat="1" x14ac:dyDescent="0.25"/>
    <row r="699" s="31" customFormat="1" x14ac:dyDescent="0.25"/>
    <row r="700" s="31" customFormat="1" x14ac:dyDescent="0.25"/>
    <row r="701" s="31" customFormat="1" x14ac:dyDescent="0.25"/>
    <row r="702" s="31" customFormat="1" x14ac:dyDescent="0.25"/>
    <row r="703" s="31" customFormat="1" x14ac:dyDescent="0.25"/>
    <row r="704" s="31" customFormat="1" x14ac:dyDescent="0.25"/>
    <row r="705" s="31" customFormat="1" x14ac:dyDescent="0.25"/>
    <row r="706" s="31" customFormat="1" x14ac:dyDescent="0.25"/>
    <row r="707" s="31" customFormat="1" x14ac:dyDescent="0.25"/>
    <row r="708" s="31" customFormat="1" x14ac:dyDescent="0.25"/>
    <row r="709" s="31" customFormat="1" x14ac:dyDescent="0.25"/>
    <row r="710" s="31" customFormat="1" x14ac:dyDescent="0.25"/>
    <row r="711" s="31" customFormat="1" x14ac:dyDescent="0.25"/>
    <row r="712" s="31" customFormat="1" x14ac:dyDescent="0.25"/>
    <row r="713" s="31" customFormat="1" x14ac:dyDescent="0.25"/>
    <row r="714" s="31" customFormat="1" x14ac:dyDescent="0.25"/>
    <row r="715" s="31" customFormat="1" x14ac:dyDescent="0.25"/>
    <row r="716" s="31" customFormat="1" x14ac:dyDescent="0.25"/>
    <row r="717" s="31" customFormat="1" x14ac:dyDescent="0.25"/>
    <row r="718" s="31" customFormat="1" x14ac:dyDescent="0.25"/>
    <row r="719" s="31" customFormat="1" x14ac:dyDescent="0.25"/>
    <row r="720" s="31" customFormat="1" x14ac:dyDescent="0.25"/>
    <row r="721" s="31" customFormat="1" x14ac:dyDescent="0.25"/>
    <row r="722" s="31" customFormat="1" x14ac:dyDescent="0.25"/>
    <row r="723" s="31" customFormat="1" x14ac:dyDescent="0.25"/>
    <row r="724" s="31" customFormat="1" x14ac:dyDescent="0.25"/>
    <row r="725" s="31" customFormat="1" x14ac:dyDescent="0.25"/>
    <row r="726" s="31" customFormat="1" x14ac:dyDescent="0.25"/>
    <row r="727" s="31" customFormat="1" x14ac:dyDescent="0.25"/>
    <row r="728" s="31" customFormat="1" x14ac:dyDescent="0.25"/>
    <row r="729" s="31" customFormat="1" x14ac:dyDescent="0.25"/>
    <row r="730" s="31" customFormat="1" x14ac:dyDescent="0.25"/>
    <row r="731" s="31" customFormat="1" x14ac:dyDescent="0.25"/>
    <row r="732" s="31" customFormat="1" x14ac:dyDescent="0.25"/>
    <row r="733" s="31" customFormat="1" x14ac:dyDescent="0.25"/>
    <row r="734" s="31" customFormat="1" x14ac:dyDescent="0.25"/>
    <row r="735" s="31" customFormat="1" x14ac:dyDescent="0.25"/>
    <row r="736" s="31" customFormat="1" x14ac:dyDescent="0.25"/>
    <row r="737" s="31" customFormat="1" x14ac:dyDescent="0.25"/>
    <row r="738" s="31" customFormat="1" x14ac:dyDescent="0.25"/>
    <row r="739" s="31" customFormat="1" x14ac:dyDescent="0.25"/>
    <row r="740" s="31" customFormat="1" x14ac:dyDescent="0.25"/>
    <row r="741" s="31" customFormat="1" x14ac:dyDescent="0.25"/>
    <row r="742" s="31" customFormat="1" x14ac:dyDescent="0.25"/>
    <row r="743" s="31" customFormat="1" x14ac:dyDescent="0.25"/>
    <row r="744" s="31" customFormat="1" x14ac:dyDescent="0.25"/>
    <row r="745" s="31" customFormat="1" x14ac:dyDescent="0.25"/>
    <row r="746" s="31" customFormat="1" x14ac:dyDescent="0.25"/>
    <row r="747" s="31" customFormat="1" x14ac:dyDescent="0.25"/>
    <row r="748" s="31" customFormat="1" x14ac:dyDescent="0.25"/>
    <row r="749" s="31" customFormat="1" x14ac:dyDescent="0.25"/>
    <row r="750" s="31" customFormat="1" x14ac:dyDescent="0.25"/>
    <row r="751" s="31" customFormat="1" x14ac:dyDescent="0.25"/>
    <row r="752" s="31" customFormat="1" x14ac:dyDescent="0.25"/>
    <row r="753" s="31" customFormat="1" x14ac:dyDescent="0.25"/>
    <row r="754" s="31" customFormat="1" x14ac:dyDescent="0.25"/>
    <row r="755" s="31" customFormat="1" x14ac:dyDescent="0.25"/>
    <row r="756" s="31" customFormat="1" x14ac:dyDescent="0.25"/>
    <row r="757" s="31" customFormat="1" x14ac:dyDescent="0.25"/>
    <row r="758" s="31" customFormat="1" x14ac:dyDescent="0.25"/>
    <row r="759" s="31" customFormat="1" x14ac:dyDescent="0.25"/>
    <row r="760" s="31" customFormat="1" x14ac:dyDescent="0.25"/>
    <row r="761" s="31" customFormat="1" x14ac:dyDescent="0.25"/>
    <row r="762" s="31" customFormat="1" x14ac:dyDescent="0.25"/>
    <row r="763" s="31" customFormat="1" x14ac:dyDescent="0.25"/>
    <row r="764" s="31" customFormat="1" x14ac:dyDescent="0.25"/>
    <row r="765" s="31" customFormat="1" x14ac:dyDescent="0.25"/>
    <row r="766" s="31" customFormat="1" x14ac:dyDescent="0.25"/>
    <row r="767" s="31" customFormat="1" x14ac:dyDescent="0.25"/>
    <row r="768" s="31" customFormat="1" x14ac:dyDescent="0.25"/>
    <row r="769" s="31" customFormat="1" x14ac:dyDescent="0.25"/>
    <row r="770" s="31" customFormat="1" x14ac:dyDescent="0.25"/>
    <row r="771" s="31" customFormat="1" x14ac:dyDescent="0.25"/>
    <row r="772" s="31" customFormat="1" x14ac:dyDescent="0.25"/>
    <row r="773" s="31" customFormat="1" x14ac:dyDescent="0.25"/>
    <row r="774" s="31" customFormat="1" x14ac:dyDescent="0.25"/>
    <row r="775" s="31" customFormat="1" x14ac:dyDescent="0.25"/>
    <row r="776" s="31" customFormat="1" x14ac:dyDescent="0.25"/>
    <row r="777" s="31" customFormat="1" x14ac:dyDescent="0.25"/>
    <row r="778" s="31" customFormat="1" x14ac:dyDescent="0.25"/>
    <row r="779" s="31" customFormat="1" x14ac:dyDescent="0.25"/>
    <row r="780" s="31" customFormat="1" x14ac:dyDescent="0.25"/>
    <row r="781" s="31" customFormat="1" x14ac:dyDescent="0.25"/>
    <row r="782" s="31" customFormat="1" x14ac:dyDescent="0.25"/>
    <row r="783" s="31" customFormat="1" x14ac:dyDescent="0.25"/>
    <row r="784" s="31" customFormat="1" x14ac:dyDescent="0.25"/>
    <row r="785" s="31" customFormat="1" x14ac:dyDescent="0.25"/>
    <row r="786" s="31" customFormat="1" x14ac:dyDescent="0.25"/>
    <row r="787" s="31" customFormat="1" x14ac:dyDescent="0.25"/>
    <row r="788" s="31" customFormat="1" x14ac:dyDescent="0.25"/>
    <row r="789" s="31" customFormat="1" x14ac:dyDescent="0.25"/>
    <row r="790" s="31" customFormat="1" x14ac:dyDescent="0.25"/>
    <row r="791" s="31" customFormat="1" x14ac:dyDescent="0.25"/>
    <row r="792" s="31" customFormat="1" x14ac:dyDescent="0.25"/>
    <row r="793" s="31" customFormat="1" x14ac:dyDescent="0.25"/>
    <row r="794" s="31" customFormat="1" x14ac:dyDescent="0.25"/>
    <row r="795" s="31" customFormat="1" x14ac:dyDescent="0.25"/>
    <row r="796" s="31" customFormat="1" x14ac:dyDescent="0.25"/>
    <row r="797" s="31" customFormat="1" x14ac:dyDescent="0.25"/>
    <row r="798" s="31" customFormat="1" x14ac:dyDescent="0.25"/>
    <row r="799" s="31" customFormat="1" x14ac:dyDescent="0.25"/>
    <row r="800" s="31" customFormat="1" x14ac:dyDescent="0.25"/>
    <row r="801" s="31" customFormat="1" x14ac:dyDescent="0.25"/>
    <row r="802" s="31" customFormat="1" x14ac:dyDescent="0.25"/>
    <row r="803" s="31" customFormat="1" x14ac:dyDescent="0.25"/>
    <row r="804" s="31" customFormat="1" x14ac:dyDescent="0.25"/>
    <row r="805" s="31" customFormat="1" x14ac:dyDescent="0.25"/>
    <row r="806" s="31" customFormat="1" x14ac:dyDescent="0.25"/>
    <row r="807" s="31" customFormat="1" x14ac:dyDescent="0.25"/>
    <row r="808" s="31" customFormat="1" x14ac:dyDescent="0.25"/>
    <row r="809" s="31" customFormat="1" x14ac:dyDescent="0.25"/>
    <row r="810" s="31" customFormat="1" x14ac:dyDescent="0.25"/>
    <row r="811" s="31" customFormat="1" x14ac:dyDescent="0.25"/>
    <row r="812" s="31" customFormat="1" x14ac:dyDescent="0.25"/>
    <row r="813" s="31" customFormat="1" x14ac:dyDescent="0.25"/>
    <row r="814" s="31" customFormat="1" x14ac:dyDescent="0.25"/>
    <row r="815" s="31" customFormat="1" x14ac:dyDescent="0.25"/>
    <row r="816" s="31" customFormat="1" x14ac:dyDescent="0.25"/>
    <row r="817" s="31" customFormat="1" x14ac:dyDescent="0.25"/>
    <row r="818" s="31" customFormat="1" x14ac:dyDescent="0.25"/>
    <row r="819" s="31" customFormat="1" x14ac:dyDescent="0.25"/>
    <row r="820" s="31" customFormat="1" x14ac:dyDescent="0.25"/>
    <row r="821" s="31" customFormat="1" x14ac:dyDescent="0.25"/>
    <row r="822" s="31" customFormat="1" x14ac:dyDescent="0.25"/>
    <row r="823" s="31" customFormat="1" x14ac:dyDescent="0.25"/>
    <row r="824" s="31" customFormat="1" x14ac:dyDescent="0.25"/>
    <row r="825" s="31" customFormat="1" x14ac:dyDescent="0.25"/>
    <row r="826" s="31" customFormat="1" x14ac:dyDescent="0.25"/>
    <row r="827" s="31" customFormat="1" x14ac:dyDescent="0.25"/>
    <row r="828" s="31" customFormat="1" x14ac:dyDescent="0.25"/>
    <row r="829" s="31" customFormat="1" x14ac:dyDescent="0.25"/>
    <row r="830" s="31" customFormat="1" x14ac:dyDescent="0.25"/>
    <row r="831" s="31" customFormat="1" x14ac:dyDescent="0.25"/>
    <row r="832" s="31" customFormat="1" x14ac:dyDescent="0.25"/>
    <row r="833" s="31" customFormat="1" x14ac:dyDescent="0.25"/>
    <row r="834" s="31" customFormat="1" x14ac:dyDescent="0.25"/>
    <row r="835" s="31" customFormat="1" x14ac:dyDescent="0.25"/>
    <row r="836" s="31" customFormat="1" x14ac:dyDescent="0.25"/>
    <row r="837" s="31" customFormat="1" x14ac:dyDescent="0.25"/>
    <row r="838" s="31" customFormat="1" x14ac:dyDescent="0.25"/>
    <row r="839" s="31" customFormat="1" x14ac:dyDescent="0.25"/>
    <row r="840" s="31" customFormat="1" x14ac:dyDescent="0.25"/>
    <row r="841" s="31" customFormat="1" x14ac:dyDescent="0.25"/>
    <row r="842" s="31" customFormat="1" x14ac:dyDescent="0.25"/>
    <row r="843" s="31" customFormat="1" x14ac:dyDescent="0.25"/>
    <row r="844" s="31" customFormat="1" x14ac:dyDescent="0.25"/>
    <row r="845" s="31" customFormat="1" x14ac:dyDescent="0.25"/>
    <row r="846" s="31" customFormat="1" x14ac:dyDescent="0.25"/>
    <row r="847" s="31" customFormat="1" x14ac:dyDescent="0.25"/>
    <row r="848" s="31" customFormat="1" x14ac:dyDescent="0.25"/>
    <row r="849" s="31" customFormat="1" x14ac:dyDescent="0.25"/>
    <row r="850" s="31" customFormat="1" x14ac:dyDescent="0.25"/>
    <row r="851" s="31" customFormat="1" x14ac:dyDescent="0.25"/>
    <row r="852" s="31" customFormat="1" x14ac:dyDescent="0.25"/>
    <row r="853" s="31" customFormat="1" x14ac:dyDescent="0.25"/>
    <row r="854" s="31" customFormat="1" x14ac:dyDescent="0.25"/>
    <row r="855" s="31" customFormat="1" x14ac:dyDescent="0.25"/>
    <row r="856" s="31" customFormat="1" x14ac:dyDescent="0.25"/>
    <row r="857" s="31" customFormat="1" x14ac:dyDescent="0.25"/>
    <row r="858" s="31" customFormat="1" x14ac:dyDescent="0.25"/>
    <row r="859" s="31" customFormat="1" x14ac:dyDescent="0.25"/>
    <row r="860" s="31" customFormat="1" x14ac:dyDescent="0.25"/>
    <row r="861" s="31" customFormat="1" x14ac:dyDescent="0.25"/>
    <row r="862" s="31" customFormat="1" x14ac:dyDescent="0.25"/>
    <row r="863" s="31" customFormat="1" x14ac:dyDescent="0.25"/>
    <row r="864" s="31" customFormat="1" x14ac:dyDescent="0.25"/>
    <row r="865" s="31" customFormat="1" x14ac:dyDescent="0.25"/>
    <row r="866" s="31" customFormat="1" x14ac:dyDescent="0.25"/>
    <row r="867" s="31" customFormat="1" x14ac:dyDescent="0.25"/>
    <row r="868" s="31" customFormat="1" x14ac:dyDescent="0.25"/>
    <row r="869" s="31" customFormat="1" x14ac:dyDescent="0.25"/>
    <row r="870" s="31" customFormat="1" x14ac:dyDescent="0.25"/>
    <row r="871" s="31" customFormat="1" x14ac:dyDescent="0.25"/>
    <row r="872" s="31" customFormat="1" x14ac:dyDescent="0.25"/>
    <row r="873" s="31" customFormat="1" x14ac:dyDescent="0.25"/>
    <row r="874" s="31" customFormat="1" x14ac:dyDescent="0.25"/>
    <row r="875" s="31" customFormat="1" x14ac:dyDescent="0.25"/>
    <row r="876" s="31" customFormat="1" x14ac:dyDescent="0.25"/>
    <row r="877" s="31" customFormat="1" x14ac:dyDescent="0.25"/>
    <row r="878" s="31" customFormat="1" x14ac:dyDescent="0.25"/>
    <row r="879" s="31" customFormat="1" x14ac:dyDescent="0.25"/>
    <row r="880" s="31" customFormat="1" x14ac:dyDescent="0.25"/>
    <row r="881" s="31" customFormat="1" x14ac:dyDescent="0.25"/>
    <row r="882" s="31" customFormat="1" x14ac:dyDescent="0.25"/>
    <row r="883" s="31" customFormat="1" x14ac:dyDescent="0.25"/>
    <row r="884" s="31" customFormat="1" x14ac:dyDescent="0.25"/>
    <row r="885" s="31" customFormat="1" x14ac:dyDescent="0.25"/>
    <row r="886" s="31" customFormat="1" x14ac:dyDescent="0.25"/>
    <row r="887" s="31" customFormat="1" x14ac:dyDescent="0.25"/>
    <row r="888" s="31" customFormat="1" x14ac:dyDescent="0.25"/>
    <row r="889" s="31" customFormat="1" x14ac:dyDescent="0.25"/>
    <row r="890" s="31" customFormat="1" x14ac:dyDescent="0.25"/>
    <row r="891" s="31" customFormat="1" x14ac:dyDescent="0.25"/>
    <row r="892" s="31" customFormat="1" x14ac:dyDescent="0.25"/>
    <row r="893" s="31" customFormat="1" x14ac:dyDescent="0.25"/>
    <row r="894" s="31" customFormat="1" x14ac:dyDescent="0.25"/>
    <row r="895" s="31" customFormat="1" x14ac:dyDescent="0.25"/>
    <row r="896" s="31" customFormat="1" x14ac:dyDescent="0.25"/>
    <row r="897" s="31" customFormat="1" x14ac:dyDescent="0.25"/>
    <row r="898" s="31" customFormat="1" x14ac:dyDescent="0.25"/>
    <row r="899" s="31" customFormat="1" x14ac:dyDescent="0.25"/>
    <row r="900" s="31" customFormat="1" x14ac:dyDescent="0.25"/>
    <row r="901" s="31" customFormat="1" x14ac:dyDescent="0.25"/>
    <row r="902" s="31" customFormat="1" x14ac:dyDescent="0.25"/>
    <row r="903" s="31" customFormat="1" x14ac:dyDescent="0.25"/>
    <row r="904" s="31" customFormat="1" x14ac:dyDescent="0.25"/>
    <row r="905" s="31" customFormat="1" x14ac:dyDescent="0.25"/>
    <row r="906" s="31" customFormat="1" x14ac:dyDescent="0.25"/>
    <row r="907" s="31" customFormat="1" x14ac:dyDescent="0.25"/>
    <row r="908" s="31" customFormat="1" x14ac:dyDescent="0.25"/>
    <row r="909" s="31" customFormat="1" x14ac:dyDescent="0.25"/>
    <row r="910" s="31" customFormat="1" x14ac:dyDescent="0.25"/>
    <row r="911" s="31" customFormat="1" x14ac:dyDescent="0.25"/>
    <row r="912" s="31" customFormat="1" x14ac:dyDescent="0.25"/>
    <row r="913" s="31" customFormat="1" x14ac:dyDescent="0.25"/>
    <row r="914" s="31" customFormat="1" x14ac:dyDescent="0.25"/>
    <row r="915" s="31" customFormat="1" x14ac:dyDescent="0.25"/>
    <row r="916" s="31" customFormat="1" x14ac:dyDescent="0.25"/>
    <row r="917" s="31" customFormat="1" x14ac:dyDescent="0.25"/>
    <row r="918" s="31" customFormat="1" x14ac:dyDescent="0.25"/>
    <row r="919" s="31" customFormat="1" x14ac:dyDescent="0.25"/>
    <row r="920" s="31" customFormat="1" x14ac:dyDescent="0.25"/>
    <row r="921" s="31" customFormat="1" x14ac:dyDescent="0.25"/>
    <row r="922" s="31" customFormat="1" x14ac:dyDescent="0.25"/>
    <row r="923" s="31" customFormat="1" x14ac:dyDescent="0.25"/>
    <row r="924" s="31" customFormat="1" x14ac:dyDescent="0.25"/>
    <row r="925" s="31" customFormat="1" x14ac:dyDescent="0.25"/>
    <row r="926" s="31" customFormat="1" x14ac:dyDescent="0.25"/>
    <row r="927" s="31" customFormat="1" x14ac:dyDescent="0.25"/>
    <row r="928" s="31" customFormat="1" x14ac:dyDescent="0.25"/>
    <row r="929" s="31" customFormat="1" x14ac:dyDescent="0.25"/>
    <row r="930" s="31" customFormat="1" x14ac:dyDescent="0.25"/>
    <row r="931" s="31" customFormat="1" x14ac:dyDescent="0.25"/>
    <row r="932" s="31" customFormat="1" x14ac:dyDescent="0.25"/>
    <row r="933" s="31" customFormat="1" x14ac:dyDescent="0.25"/>
    <row r="934" s="31" customFormat="1" x14ac:dyDescent="0.25"/>
    <row r="935" s="31" customFormat="1" x14ac:dyDescent="0.25"/>
    <row r="936" s="31" customFormat="1" x14ac:dyDescent="0.25"/>
    <row r="937" s="31" customFormat="1" x14ac:dyDescent="0.25"/>
    <row r="938" s="31" customFormat="1" x14ac:dyDescent="0.25"/>
    <row r="939" s="31" customFormat="1" x14ac:dyDescent="0.25"/>
    <row r="940" s="31" customFormat="1" x14ac:dyDescent="0.25"/>
    <row r="941" s="31" customFormat="1" x14ac:dyDescent="0.25"/>
    <row r="942" s="31" customFormat="1" x14ac:dyDescent="0.25"/>
    <row r="943" s="31" customFormat="1" x14ac:dyDescent="0.25"/>
    <row r="944" s="31" customFormat="1" x14ac:dyDescent="0.25"/>
    <row r="945" s="31" customFormat="1" x14ac:dyDescent="0.25"/>
    <row r="946" s="31" customFormat="1" x14ac:dyDescent="0.25"/>
    <row r="947" s="31" customFormat="1" x14ac:dyDescent="0.25"/>
    <row r="948" s="31" customFormat="1" x14ac:dyDescent="0.25"/>
    <row r="949" s="31" customFormat="1" x14ac:dyDescent="0.25"/>
    <row r="950" s="31" customFormat="1" x14ac:dyDescent="0.25"/>
    <row r="951" s="31" customFormat="1" x14ac:dyDescent="0.25"/>
    <row r="952" s="31" customFormat="1" x14ac:dyDescent="0.25"/>
    <row r="953" s="31" customFormat="1" x14ac:dyDescent="0.25"/>
    <row r="954" s="31" customFormat="1" x14ac:dyDescent="0.25"/>
    <row r="955" s="31" customFormat="1" x14ac:dyDescent="0.25"/>
    <row r="956" s="31" customFormat="1" x14ac:dyDescent="0.25"/>
    <row r="957" s="31" customFormat="1" x14ac:dyDescent="0.25"/>
    <row r="958" s="31" customFormat="1" x14ac:dyDescent="0.25"/>
    <row r="959" s="31" customFormat="1" x14ac:dyDescent="0.25"/>
    <row r="960" s="31" customFormat="1" x14ac:dyDescent="0.25"/>
    <row r="961" s="31" customFormat="1" x14ac:dyDescent="0.25"/>
    <row r="962" s="31" customFormat="1" x14ac:dyDescent="0.25"/>
    <row r="963" s="31" customFormat="1" x14ac:dyDescent="0.25"/>
    <row r="964" s="31" customFormat="1" x14ac:dyDescent="0.25"/>
    <row r="965" s="31" customFormat="1" x14ac:dyDescent="0.25"/>
    <row r="966" s="31" customFormat="1" x14ac:dyDescent="0.25"/>
    <row r="967" s="31" customFormat="1" x14ac:dyDescent="0.25"/>
    <row r="968" s="31" customFormat="1" x14ac:dyDescent="0.25"/>
    <row r="969" s="31" customFormat="1" x14ac:dyDescent="0.25"/>
    <row r="970" s="31" customFormat="1" x14ac:dyDescent="0.25"/>
    <row r="971" s="31" customFormat="1" x14ac:dyDescent="0.25"/>
    <row r="972" s="31" customFormat="1" x14ac:dyDescent="0.25"/>
    <row r="973" s="31" customFormat="1" x14ac:dyDescent="0.25"/>
    <row r="974" s="31" customFormat="1" x14ac:dyDescent="0.25"/>
    <row r="975" s="31" customFormat="1" x14ac:dyDescent="0.25"/>
    <row r="976" s="31" customFormat="1" x14ac:dyDescent="0.25"/>
    <row r="977" s="31" customFormat="1" x14ac:dyDescent="0.25"/>
    <row r="978" s="31" customFormat="1" x14ac:dyDescent="0.25"/>
    <row r="979" s="31" customFormat="1" x14ac:dyDescent="0.25"/>
    <row r="980" s="31" customFormat="1" x14ac:dyDescent="0.25"/>
    <row r="981" s="31" customFormat="1" x14ac:dyDescent="0.25"/>
    <row r="982" s="31" customFormat="1" x14ac:dyDescent="0.25"/>
    <row r="983" s="31" customFormat="1" x14ac:dyDescent="0.25"/>
    <row r="984" s="31" customFormat="1" x14ac:dyDescent="0.25"/>
    <row r="985" s="31" customFormat="1" x14ac:dyDescent="0.25"/>
    <row r="986" s="31" customFormat="1" x14ac:dyDescent="0.25"/>
    <row r="987" s="31" customFormat="1" x14ac:dyDescent="0.25"/>
    <row r="988" s="31" customFormat="1" x14ac:dyDescent="0.25"/>
    <row r="989" s="31" customFormat="1" x14ac:dyDescent="0.25"/>
    <row r="990" s="31" customFormat="1" x14ac:dyDescent="0.25"/>
    <row r="991" s="31" customFormat="1" x14ac:dyDescent="0.25"/>
    <row r="992" s="31" customFormat="1" x14ac:dyDescent="0.25"/>
    <row r="993" s="31" customFormat="1" x14ac:dyDescent="0.25"/>
    <row r="994" s="31" customFormat="1" x14ac:dyDescent="0.25"/>
    <row r="995" s="31" customFormat="1" x14ac:dyDescent="0.25"/>
    <row r="996" s="31" customFormat="1" x14ac:dyDescent="0.25"/>
    <row r="997" s="31" customFormat="1" x14ac:dyDescent="0.25"/>
    <row r="998" s="31" customFormat="1" x14ac:dyDescent="0.25"/>
    <row r="999" s="31" customFormat="1" x14ac:dyDescent="0.25"/>
    <row r="1000" s="31" customFormat="1" x14ac:dyDescent="0.25"/>
    <row r="1001" s="31" customFormat="1" x14ac:dyDescent="0.25"/>
    <row r="1002" s="31" customFormat="1" x14ac:dyDescent="0.25"/>
    <row r="1003" s="31" customFormat="1" x14ac:dyDescent="0.25"/>
    <row r="1004" s="31" customFormat="1" x14ac:dyDescent="0.25"/>
    <row r="1005" s="31" customFormat="1" x14ac:dyDescent="0.25"/>
    <row r="1006" s="31" customFormat="1" x14ac:dyDescent="0.25"/>
    <row r="1007" s="31" customFormat="1" x14ac:dyDescent="0.25"/>
    <row r="1008" s="31" customFormat="1" x14ac:dyDescent="0.25"/>
    <row r="1009" s="31" customFormat="1" x14ac:dyDescent="0.25"/>
    <row r="1010" s="31" customFormat="1" x14ac:dyDescent="0.25"/>
    <row r="1011" s="31" customFormat="1" x14ac:dyDescent="0.25"/>
    <row r="1012" s="31" customFormat="1" x14ac:dyDescent="0.25"/>
    <row r="1013" s="31" customFormat="1" x14ac:dyDescent="0.25"/>
    <row r="1014" s="31" customFormat="1" x14ac:dyDescent="0.25"/>
    <row r="1015" s="31" customFormat="1" x14ac:dyDescent="0.25"/>
    <row r="1016" s="31" customFormat="1" x14ac:dyDescent="0.25"/>
    <row r="1017" s="31" customFormat="1" x14ac:dyDescent="0.25"/>
    <row r="1018" s="31" customFormat="1" x14ac:dyDescent="0.25"/>
    <row r="1019" s="31" customFormat="1" x14ac:dyDescent="0.25"/>
    <row r="1020" s="31" customFormat="1" x14ac:dyDescent="0.25"/>
    <row r="1021" s="31" customFormat="1" x14ac:dyDescent="0.25"/>
    <row r="1022" s="31" customFormat="1" x14ac:dyDescent="0.25"/>
    <row r="1023" s="31" customFormat="1" x14ac:dyDescent="0.25"/>
    <row r="1024" s="31" customFormat="1" x14ac:dyDescent="0.25"/>
    <row r="1025" s="31" customFormat="1" x14ac:dyDescent="0.25"/>
    <row r="1026" s="31" customFormat="1" x14ac:dyDescent="0.25"/>
    <row r="1027" s="31" customFormat="1" x14ac:dyDescent="0.25"/>
    <row r="1028" s="31" customFormat="1" x14ac:dyDescent="0.25"/>
    <row r="1029" s="31" customFormat="1" x14ac:dyDescent="0.25"/>
    <row r="1030" s="31" customFormat="1" x14ac:dyDescent="0.25"/>
    <row r="1031" s="31" customFormat="1" x14ac:dyDescent="0.25"/>
    <row r="1032" s="31" customFormat="1" x14ac:dyDescent="0.25"/>
    <row r="1033" s="31" customFormat="1" x14ac:dyDescent="0.25"/>
    <row r="1034" s="31" customFormat="1" x14ac:dyDescent="0.25"/>
    <row r="1035" s="31" customFormat="1" x14ac:dyDescent="0.25"/>
    <row r="1036" s="31" customFormat="1" x14ac:dyDescent="0.25"/>
    <row r="1037" s="31" customFormat="1" x14ac:dyDescent="0.25"/>
    <row r="1038" s="31" customFormat="1" x14ac:dyDescent="0.25"/>
    <row r="1039" s="31" customFormat="1" x14ac:dyDescent="0.25"/>
    <row r="1040" s="31" customFormat="1" x14ac:dyDescent="0.25"/>
    <row r="1041" s="31" customFormat="1" x14ac:dyDescent="0.25"/>
    <row r="1042" s="31" customFormat="1" x14ac:dyDescent="0.25"/>
    <row r="1043" s="31" customFormat="1" x14ac:dyDescent="0.25"/>
    <row r="1044" s="31" customFormat="1" x14ac:dyDescent="0.25"/>
    <row r="1045" s="31" customFormat="1" x14ac:dyDescent="0.25"/>
    <row r="1046" s="31" customFormat="1" x14ac:dyDescent="0.25"/>
    <row r="1047" s="31" customFormat="1" x14ac:dyDescent="0.25"/>
    <row r="1048" s="31" customFormat="1" x14ac:dyDescent="0.25"/>
    <row r="1049" s="31" customFormat="1" x14ac:dyDescent="0.25"/>
    <row r="1050" s="31" customFormat="1" x14ac:dyDescent="0.25"/>
    <row r="1051" s="31" customFormat="1" x14ac:dyDescent="0.25"/>
    <row r="1052" s="31" customFormat="1" x14ac:dyDescent="0.25"/>
    <row r="1053" s="31" customFormat="1" x14ac:dyDescent="0.25"/>
    <row r="1054" s="31" customFormat="1" x14ac:dyDescent="0.25"/>
    <row r="1055" s="31" customFormat="1" x14ac:dyDescent="0.25"/>
    <row r="1056" s="31" customFormat="1" x14ac:dyDescent="0.25"/>
    <row r="1057" s="31" customFormat="1" x14ac:dyDescent="0.25"/>
    <row r="1058" s="31" customFormat="1" x14ac:dyDescent="0.25"/>
    <row r="1059" s="31" customFormat="1" x14ac:dyDescent="0.25"/>
    <row r="1060" s="31" customFormat="1" x14ac:dyDescent="0.25"/>
    <row r="1061" s="31" customFormat="1" x14ac:dyDescent="0.25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2020-01-08T21:14:59Z</dcterms:created>
  <dcterms:modified xsi:type="dcterms:W3CDTF">2024-04-19T23:57:10Z</dcterms:modified>
</cp:coreProperties>
</file>